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nathanfagolmwai/Desktop/Mike Levin/Fall 2025/Pacific_Islands_Quintiles/"/>
    </mc:Choice>
  </mc:AlternateContent>
  <xr:revisionPtr revIDLastSave="0" documentId="13_ncr:1_{EE6217E7-A253-6D47-AF9D-D4DBC33766BB}" xr6:coauthVersionLast="47" xr6:coauthVersionMax="47" xr10:uidLastSave="{00000000-0000-0000-0000-000000000000}"/>
  <bookViews>
    <workbookView xWindow="-38400" yWindow="-1960" windowWidth="38400" windowHeight="21600" activeTab="7" xr2:uid="{00000000-000D-0000-FFFF-FFFF00000000}"/>
  </bookViews>
  <sheets>
    <sheet name="median age" sheetId="1" r:id="rId1"/>
    <sheet name="education" sheetId="2" r:id="rId2"/>
    <sheet name="housing" sheetId="14" r:id="rId3"/>
    <sheet name="age groups" sheetId="13" r:id="rId4"/>
    <sheet name="ethnicity" sheetId="12" r:id="rId5"/>
    <sheet name="labr force" sheetId="11" r:id="rId6"/>
    <sheet name="class of worker" sheetId="10" r:id="rId7"/>
    <sheet name="subsistence" sheetId="9" r:id="rId8"/>
    <sheet name="Sheet8" sheetId="8" r:id="rId9"/>
    <sheet name="Sheet7" sheetId="7" r:id="rId10"/>
    <sheet name="Sheet6" sheetId="6" r:id="rId11"/>
    <sheet name="Sheet5" sheetId="5" r:id="rId12"/>
    <sheet name="Sheet4" sheetId="4" r:id="rId13"/>
    <sheet name="Sheet3" sheetId="3" r:id="rId14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3" l="1"/>
  <c r="R5" i="13"/>
  <c r="I4" i="13"/>
  <c r="J4" i="13"/>
  <c r="K4" i="13"/>
  <c r="L4" i="13"/>
  <c r="M4" i="13"/>
  <c r="N4" i="13"/>
  <c r="I5" i="13"/>
  <c r="J5" i="13"/>
  <c r="K5" i="13"/>
  <c r="L5" i="13"/>
  <c r="M5" i="13"/>
  <c r="T5" i="13" s="1"/>
  <c r="N5" i="13"/>
  <c r="U5" i="13" s="1"/>
  <c r="I6" i="13"/>
  <c r="J6" i="13"/>
  <c r="K6" i="13"/>
  <c r="L6" i="13"/>
  <c r="S6" i="13" s="1"/>
  <c r="M6" i="13"/>
  <c r="N6" i="13"/>
  <c r="U6" i="13" s="1"/>
  <c r="I7" i="13"/>
  <c r="J7" i="13"/>
  <c r="Q7" i="13" s="1"/>
  <c r="K7" i="13"/>
  <c r="L7" i="13"/>
  <c r="S7" i="13" s="1"/>
  <c r="M7" i="13"/>
  <c r="T7" i="13" s="1"/>
  <c r="N7" i="13"/>
  <c r="U7" i="13" s="1"/>
  <c r="I9" i="13"/>
  <c r="J9" i="13"/>
  <c r="K9" i="13"/>
  <c r="L9" i="13"/>
  <c r="M9" i="13"/>
  <c r="N9" i="13"/>
  <c r="I10" i="13"/>
  <c r="J10" i="13"/>
  <c r="K10" i="13"/>
  <c r="L10" i="13"/>
  <c r="M10" i="13"/>
  <c r="N10" i="13"/>
  <c r="I11" i="13"/>
  <c r="J11" i="13"/>
  <c r="K11" i="13"/>
  <c r="L11" i="13"/>
  <c r="M11" i="13"/>
  <c r="N11" i="13"/>
  <c r="I12" i="13"/>
  <c r="J12" i="13"/>
  <c r="K12" i="13"/>
  <c r="L12" i="13"/>
  <c r="M12" i="13"/>
  <c r="N12" i="13"/>
  <c r="I14" i="13"/>
  <c r="J14" i="13"/>
  <c r="K14" i="13"/>
  <c r="L14" i="13"/>
  <c r="M14" i="13"/>
  <c r="N14" i="13"/>
  <c r="I15" i="13"/>
  <c r="J15" i="13"/>
  <c r="K15" i="13"/>
  <c r="L15" i="13"/>
  <c r="M15" i="13"/>
  <c r="N15" i="13"/>
  <c r="I16" i="13"/>
  <c r="J16" i="13"/>
  <c r="K16" i="13"/>
  <c r="L16" i="13"/>
  <c r="M16" i="13"/>
  <c r="N16" i="13"/>
  <c r="I17" i="13"/>
  <c r="J17" i="13"/>
  <c r="K17" i="13"/>
  <c r="L17" i="13"/>
  <c r="M17" i="13"/>
  <c r="N17" i="13"/>
  <c r="B6" i="10"/>
  <c r="C6" i="10"/>
  <c r="D6" i="10"/>
  <c r="E6" i="10"/>
  <c r="F6" i="10"/>
  <c r="G6" i="10"/>
  <c r="B8" i="10"/>
  <c r="C8" i="10"/>
  <c r="D8" i="10"/>
  <c r="E8" i="10"/>
  <c r="F8" i="10"/>
  <c r="G8" i="10"/>
  <c r="B13" i="10"/>
  <c r="C13" i="10"/>
  <c r="D13" i="10"/>
  <c r="E13" i="10"/>
  <c r="F13" i="10"/>
  <c r="G13" i="10"/>
  <c r="B15" i="10"/>
  <c r="C15" i="10"/>
  <c r="D15" i="10"/>
  <c r="E15" i="10"/>
  <c r="F15" i="10"/>
  <c r="G15" i="10"/>
  <c r="B20" i="10"/>
  <c r="C20" i="10"/>
  <c r="D20" i="10"/>
  <c r="E20" i="10"/>
  <c r="F20" i="10"/>
  <c r="G20" i="10"/>
  <c r="B22" i="10"/>
  <c r="C22" i="10"/>
  <c r="D22" i="10"/>
  <c r="E22" i="10"/>
  <c r="F22" i="10"/>
  <c r="G22" i="10"/>
  <c r="B6" i="12"/>
  <c r="C6" i="12"/>
  <c r="D6" i="12"/>
  <c r="E6" i="12"/>
  <c r="F6" i="12"/>
  <c r="G6" i="12"/>
  <c r="B11" i="12"/>
  <c r="C11" i="12"/>
  <c r="D11" i="12"/>
  <c r="E11" i="12"/>
  <c r="F11" i="12"/>
  <c r="G11" i="12"/>
  <c r="B16" i="12"/>
  <c r="C16" i="12"/>
  <c r="D16" i="12"/>
  <c r="E16" i="12"/>
  <c r="F16" i="12"/>
  <c r="G16" i="12"/>
  <c r="B4" i="14"/>
  <c r="B5" i="14" s="1"/>
  <c r="C4" i="14"/>
  <c r="C5" i="14"/>
  <c r="D4" i="14"/>
  <c r="D5" i="14"/>
  <c r="E4" i="14"/>
  <c r="E5" i="14" s="1"/>
  <c r="F4" i="14"/>
  <c r="F5" i="14" s="1"/>
  <c r="G4" i="14"/>
  <c r="G5" i="14" s="1"/>
  <c r="B27" i="14"/>
  <c r="C27" i="14"/>
  <c r="D27" i="14"/>
  <c r="E27" i="14"/>
  <c r="E29" i="14" s="1"/>
  <c r="E30" i="14" s="1"/>
  <c r="E31" i="14" s="1"/>
  <c r="F27" i="14"/>
  <c r="F29" i="14" s="1"/>
  <c r="F30" i="14" s="1"/>
  <c r="F31" i="14" s="1"/>
  <c r="G27" i="14"/>
  <c r="G29" i="14" s="1"/>
  <c r="G30" i="14" s="1"/>
  <c r="G31" i="14" s="1"/>
  <c r="B28" i="14"/>
  <c r="C28" i="14"/>
  <c r="C29" i="14" s="1"/>
  <c r="C30" i="14" s="1"/>
  <c r="C31" i="14" s="1"/>
  <c r="D28" i="14"/>
  <c r="E28" i="14"/>
  <c r="F28" i="14"/>
  <c r="G28" i="14"/>
  <c r="D29" i="14"/>
  <c r="D30" i="14" s="1"/>
  <c r="D31" i="14" s="1"/>
  <c r="B38" i="14"/>
  <c r="B39" i="14" s="1"/>
  <c r="C38" i="14"/>
  <c r="C39" i="14" s="1"/>
  <c r="D38" i="14"/>
  <c r="E38" i="14"/>
  <c r="E39" i="14"/>
  <c r="F38" i="14"/>
  <c r="F39" i="14" s="1"/>
  <c r="G38" i="14"/>
  <c r="G39" i="14" s="1"/>
  <c r="D39" i="14"/>
  <c r="B65" i="14"/>
  <c r="B66" i="14"/>
  <c r="C65" i="14"/>
  <c r="C66" i="14" s="1"/>
  <c r="D65" i="14"/>
  <c r="D66" i="14" s="1"/>
  <c r="E65" i="14"/>
  <c r="E66" i="14" s="1"/>
  <c r="F65" i="14"/>
  <c r="F66" i="14" s="1"/>
  <c r="G65" i="14"/>
  <c r="G66" i="14" s="1"/>
  <c r="B78" i="14"/>
  <c r="C78" i="14"/>
  <c r="D78" i="14"/>
  <c r="E78" i="14"/>
  <c r="F78" i="14"/>
  <c r="G78" i="14"/>
  <c r="B88" i="14"/>
  <c r="C88" i="14"/>
  <c r="D88" i="14"/>
  <c r="E88" i="14"/>
  <c r="F88" i="14"/>
  <c r="G88" i="14"/>
  <c r="B97" i="14"/>
  <c r="C97" i="14"/>
  <c r="D97" i="14"/>
  <c r="E97" i="14"/>
  <c r="F97" i="14"/>
  <c r="G97" i="14"/>
  <c r="B6" i="11"/>
  <c r="C6" i="11"/>
  <c r="D6" i="11"/>
  <c r="E6" i="11"/>
  <c r="F6" i="11"/>
  <c r="G6" i="11"/>
  <c r="B11" i="11"/>
  <c r="C11" i="11"/>
  <c r="D11" i="11"/>
  <c r="E11" i="11"/>
  <c r="F11" i="11"/>
  <c r="G11" i="11"/>
  <c r="B16" i="11"/>
  <c r="C16" i="11"/>
  <c r="D16" i="11"/>
  <c r="E16" i="11"/>
  <c r="F16" i="11"/>
  <c r="G16" i="11"/>
  <c r="B24" i="1"/>
  <c r="B26" i="1" s="1"/>
  <c r="B27" i="1" s="1"/>
  <c r="B28" i="1" s="1"/>
  <c r="B29" i="1" s="1"/>
  <c r="C24" i="1"/>
  <c r="D24" i="1"/>
  <c r="E24" i="1"/>
  <c r="F24" i="1"/>
  <c r="F26" i="1"/>
  <c r="F27" i="1" s="1"/>
  <c r="F28" i="1" s="1"/>
  <c r="F29" i="1" s="1"/>
  <c r="G24" i="1"/>
  <c r="I24" i="1"/>
  <c r="I26" i="1" s="1"/>
  <c r="I27" i="1" s="1"/>
  <c r="I28" i="1" s="1"/>
  <c r="I29" i="1" s="1"/>
  <c r="J24" i="1"/>
  <c r="K24" i="1"/>
  <c r="K26" i="1" s="1"/>
  <c r="K27" i="1" s="1"/>
  <c r="K28" i="1" s="1"/>
  <c r="K29" i="1" s="1"/>
  <c r="L24" i="1"/>
  <c r="M24" i="1"/>
  <c r="N24" i="1"/>
  <c r="O24" i="1"/>
  <c r="R24" i="1"/>
  <c r="S24" i="1"/>
  <c r="S26" i="1" s="1"/>
  <c r="S27" i="1" s="1"/>
  <c r="S28" i="1" s="1"/>
  <c r="S29" i="1" s="1"/>
  <c r="T24" i="1"/>
  <c r="U24" i="1"/>
  <c r="U26" i="1" s="1"/>
  <c r="U27" i="1" s="1"/>
  <c r="U28" i="1" s="1"/>
  <c r="U29" i="1" s="1"/>
  <c r="V24" i="1"/>
  <c r="W24" i="1"/>
  <c r="B25" i="1"/>
  <c r="C25" i="1"/>
  <c r="C26" i="1" s="1"/>
  <c r="C27" i="1" s="1"/>
  <c r="C28" i="1" s="1"/>
  <c r="C29" i="1" s="1"/>
  <c r="D25" i="1"/>
  <c r="D26" i="1" s="1"/>
  <c r="D27" i="1" s="1"/>
  <c r="D28" i="1" s="1"/>
  <c r="D29" i="1" s="1"/>
  <c r="E25" i="1"/>
  <c r="E26" i="1" s="1"/>
  <c r="E27" i="1" s="1"/>
  <c r="E28" i="1" s="1"/>
  <c r="E29" i="1" s="1"/>
  <c r="F25" i="1"/>
  <c r="G25" i="1"/>
  <c r="I25" i="1"/>
  <c r="J25" i="1"/>
  <c r="K25" i="1"/>
  <c r="L25" i="1"/>
  <c r="M25" i="1"/>
  <c r="N25" i="1"/>
  <c r="N26" i="1" s="1"/>
  <c r="N27" i="1" s="1"/>
  <c r="N28" i="1" s="1"/>
  <c r="N29" i="1" s="1"/>
  <c r="O25" i="1"/>
  <c r="O26" i="1" s="1"/>
  <c r="O27" i="1" s="1"/>
  <c r="O28" i="1" s="1"/>
  <c r="O29" i="1" s="1"/>
  <c r="R25" i="1"/>
  <c r="S25" i="1"/>
  <c r="T25" i="1"/>
  <c r="U25" i="1"/>
  <c r="V25" i="1"/>
  <c r="V26" i="1" s="1"/>
  <c r="V27" i="1" s="1"/>
  <c r="V28" i="1" s="1"/>
  <c r="V29" i="1" s="1"/>
  <c r="W25" i="1"/>
  <c r="R26" i="1"/>
  <c r="R27" i="1" s="1"/>
  <c r="R28" i="1" s="1"/>
  <c r="R29" i="1" s="1"/>
  <c r="B6" i="9"/>
  <c r="C6" i="9"/>
  <c r="D6" i="9"/>
  <c r="E6" i="9"/>
  <c r="F6" i="9"/>
  <c r="G6" i="9"/>
  <c r="B11" i="9"/>
  <c r="C11" i="9"/>
  <c r="D11" i="9"/>
  <c r="E11" i="9"/>
  <c r="F11" i="9"/>
  <c r="G11" i="9"/>
  <c r="B16" i="9"/>
  <c r="C16" i="9"/>
  <c r="D16" i="9"/>
  <c r="E16" i="9"/>
  <c r="F16" i="9"/>
  <c r="G16" i="9"/>
  <c r="R6" i="13" l="1"/>
  <c r="Q6" i="13"/>
  <c r="J26" i="1"/>
  <c r="J27" i="1" s="1"/>
  <c r="J28" i="1" s="1"/>
  <c r="J29" i="1" s="1"/>
  <c r="B29" i="14"/>
  <c r="B30" i="14" s="1"/>
  <c r="B31" i="14" s="1"/>
  <c r="Q5" i="13"/>
  <c r="T26" i="1"/>
  <c r="T27" i="1" s="1"/>
  <c r="T28" i="1" s="1"/>
  <c r="T29" i="1" s="1"/>
  <c r="W26" i="1"/>
  <c r="W27" i="1" s="1"/>
  <c r="W28" i="1" s="1"/>
  <c r="W29" i="1" s="1"/>
  <c r="M26" i="1"/>
  <c r="M27" i="1" s="1"/>
  <c r="M28" i="1" s="1"/>
  <c r="M29" i="1" s="1"/>
  <c r="T6" i="13"/>
  <c r="R7" i="13"/>
  <c r="G26" i="1"/>
  <c r="G27" i="1" s="1"/>
  <c r="G28" i="1" s="1"/>
  <c r="G29" i="1" s="1"/>
  <c r="L26" i="1"/>
  <c r="L27" i="1" s="1"/>
  <c r="L28" i="1" s="1"/>
  <c r="L29" i="1" s="1"/>
</calcChain>
</file>

<file path=xl/sharedStrings.xml><?xml version="1.0" encoding="utf-8"?>
<sst xmlns="http://schemas.openxmlformats.org/spreadsheetml/2006/main" count="868" uniqueCount="135">
  <si>
    <t>Table 1. SEX and AGE5Q by amsamoa quins</t>
  </si>
  <si>
    <t>SEX / AGE5Q</t>
  </si>
  <si>
    <t>Total</t>
  </si>
  <si>
    <t>lowest</t>
  </si>
  <si>
    <t>second</t>
  </si>
  <si>
    <t>middle</t>
  </si>
  <si>
    <t>fourth</t>
  </si>
  <si>
    <t>highest</t>
  </si>
  <si>
    <t xml:space="preserve">    Total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</si>
  <si>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</si>
  <si>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</si>
  <si>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</si>
  <si>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</si>
  <si>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</si>
  <si>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</si>
  <si>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</si>
  <si>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</si>
  <si>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</si>
  <si>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</si>
  <si>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</si>
  <si>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</si>
  <si>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</si>
  <si>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</si>
  <si>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</si>
  <si>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</si>
  <si>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</si>
  <si>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</si>
  <si>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t>Table 2. amsamoa quins and Single Age 4 to 29Q by Attend SchoolQ and High GradeQ</t>
  </si>
  <si>
    <t>amsamoa quins / Single Age 4 to 29Q</t>
  </si>
  <si>
    <t>No</t>
  </si>
  <si>
    <t>Yes</t>
  </si>
  <si>
    <t>None</t>
  </si>
  <si>
    <t>Primary</t>
  </si>
  <si>
    <t>Secondary</t>
  </si>
  <si>
    <t>Tertiary</t>
  </si>
  <si>
    <t>4 yrs</t>
  </si>
  <si>
    <t>5yrs</t>
  </si>
  <si>
    <t>6 yrs</t>
  </si>
  <si>
    <t>7 yrs</t>
  </si>
  <si>
    <t>8 yrs</t>
  </si>
  <si>
    <t>9 yrs</t>
  </si>
  <si>
    <t>10 yrs</t>
  </si>
  <si>
    <t>11 yrs</t>
  </si>
  <si>
    <t>12 yrs</t>
  </si>
  <si>
    <t>13 yrs</t>
  </si>
  <si>
    <t>14 yrs</t>
  </si>
  <si>
    <t>15 yrs</t>
  </si>
  <si>
    <t>16 yrs</t>
  </si>
  <si>
    <t>17 yrs</t>
  </si>
  <si>
    <t>18 yrs</t>
  </si>
  <si>
    <t>19 yrs</t>
  </si>
  <si>
    <t>20 yrs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</si>
  <si>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</si>
  <si>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</si>
  <si>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</si>
  <si>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</si>
  <si>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</si>
  <si>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</si>
  <si>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</si>
  <si>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</si>
  <si>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</si>
  <si>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Table 3. amsamoa quins and Single Age 4 to 29Q by Attend SchoolQ and High GradeQ for SEX =  Male</t>
  </si>
  <si>
    <t>Table 4. amsamoa quins and Single Age 4 to 29Q by Attend SchoolQ and High GradeQ for SEX =  Female</t>
  </si>
  <si>
    <t>Table 6. WALLS by amsamoa quins</t>
  </si>
  <si>
    <t>WALLS</t>
  </si>
  <si>
    <t>Poured concrete</t>
  </si>
  <si>
    <t>Concrete block</t>
  </si>
  <si>
    <t>Metal</t>
  </si>
  <si>
    <t>Wood</t>
  </si>
  <si>
    <t>Other</t>
  </si>
  <si>
    <t>NA</t>
  </si>
  <si>
    <t>Table 7. ROOMS by amsamoa quins</t>
  </si>
  <si>
    <t>ROOMS</t>
  </si>
  <si>
    <t>9 or more</t>
  </si>
  <si>
    <t>Table 8. WATER by amsamoa quins</t>
  </si>
  <si>
    <t>WATER</t>
  </si>
  <si>
    <t>Public system</t>
  </si>
  <si>
    <t>Public and catch</t>
  </si>
  <si>
    <t>Village</t>
  </si>
  <si>
    <t>Individual well</t>
  </si>
  <si>
    <t>Catchment/tanks/</t>
  </si>
  <si>
    <t>Table 10. COOKTYPE by amsamoa quins</t>
  </si>
  <si>
    <t>COOKTYPE</t>
  </si>
  <si>
    <t>Undefined</t>
  </si>
  <si>
    <t>Electric stove</t>
  </si>
  <si>
    <t>Kerosene stove</t>
  </si>
  <si>
    <t>Gas stove</t>
  </si>
  <si>
    <t>Microwave &amp; burn</t>
  </si>
  <si>
    <t>Microwave only</t>
  </si>
  <si>
    <t>Table 12. TENURE by amsamoa quins</t>
  </si>
  <si>
    <t>TENURE</t>
  </si>
  <si>
    <t>Owned w/ mortgag</t>
  </si>
  <si>
    <t>Owned w/o mortga</t>
  </si>
  <si>
    <t>Rented for cash</t>
  </si>
  <si>
    <t>Rented cash_free</t>
  </si>
  <si>
    <t>Vacant</t>
  </si>
  <si>
    <t>Table 13. SEWER by amsamoa quins</t>
  </si>
  <si>
    <t>SEWER</t>
  </si>
  <si>
    <t>Yes, public sewe</t>
  </si>
  <si>
    <t>No, septic</t>
  </si>
  <si>
    <t>No, other</t>
  </si>
  <si>
    <t>Table 14. REFRIGERATOR by amsamoa quins</t>
  </si>
  <si>
    <t>REFRIGERATOR</t>
  </si>
  <si>
    <t>Table 15. TELEPHONE by amsamoa quins</t>
  </si>
  <si>
    <t>TELEPHONE</t>
  </si>
  <si>
    <t>Table 16. SEX and AGE LESS 18 by amsamoa quins</t>
  </si>
  <si>
    <t>SEX / AGE LESS 18</t>
  </si>
  <si>
    <t>People &lt; 18 yrs</t>
  </si>
  <si>
    <t>People 18 to 64</t>
  </si>
  <si>
    <t>People 65+</t>
  </si>
  <si>
    <t>Table 17. SEX and LARGEETHNISAMOANSQ by amsamoa quins</t>
  </si>
  <si>
    <t>SEX / LARGEETHNISAMOANSQ</t>
  </si>
  <si>
    <t>Samoans</t>
  </si>
  <si>
    <t>Others</t>
  </si>
  <si>
    <t>Table 24. SEX and CLASS OF WORKERQ by amsamoa quins for AGE &gt;= 15  And  EMPLOYMENTQ =  Employed</t>
  </si>
  <si>
    <t>SEX / CLASS OF WORKERQ</t>
  </si>
  <si>
    <t>Private</t>
  </si>
  <si>
    <t>Government</t>
  </si>
  <si>
    <t>Family Worker</t>
  </si>
  <si>
    <t>Table 25. SEX and SUBSISTENCEQ by amsamoa quins for AGE &gt;= 15</t>
  </si>
  <si>
    <t>SEX / SUBSISTENCEQ</t>
  </si>
  <si>
    <t>Subsistence work</t>
  </si>
  <si>
    <t>others</t>
  </si>
  <si>
    <t>Table 22. SEX and LABOR FORCEQ by amsamoa quins for AGE &gt;= 15</t>
  </si>
  <si>
    <t>SEX / LABOR FORCEQ</t>
  </si>
  <si>
    <t>Labor force</t>
  </si>
  <si>
    <t>Not in Labor force</t>
  </si>
  <si>
    <t>CONCRETE</t>
  </si>
  <si>
    <t xml:space="preserve">   Percent</t>
  </si>
  <si>
    <t>PUBLIC SYSTEM</t>
  </si>
  <si>
    <t>OWNED</t>
  </si>
  <si>
    <t xml:space="preserve">    Percent</t>
  </si>
  <si>
    <t xml:space="preserve">     Percent</t>
  </si>
  <si>
    <t>Males</t>
  </si>
  <si>
    <t>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</si>
</sst>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Concrete Walls by Quintile</a:t>
            </a:r>
          </a:p>
        </c:rich>
      </c:tx>
      <c:layout>
        <c:manualLayout>
          <c:xMode val="edge"/>
          <c:yMode val="edge"/>
          <c:x val="0.24871017283830232"/>
          <c:y val="4.0892492007799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9923940951187"/>
          <c:y val="0.22862536530467772"/>
          <c:w val="0.68524294967915889"/>
          <c:h val="0.6078088980051188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housing!$C$2:$G$2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housing!$C$5:$G$5</c:f>
              <c:numCache>
                <c:formatCode>0.0</c:formatCode>
                <c:ptCount val="5"/>
                <c:pt idx="0">
                  <c:v>42.076502732240435</c:v>
                </c:pt>
                <c:pt idx="1">
                  <c:v>44.831064044377207</c:v>
                </c:pt>
                <c:pt idx="2">
                  <c:v>54.802887284841752</c:v>
                </c:pt>
                <c:pt idx="3">
                  <c:v>61.712538226299692</c:v>
                </c:pt>
                <c:pt idx="4">
                  <c:v>68.791064388961885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7E6-99AE-A367C173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103336"/>
        <c:axId val="1"/>
      </c:lineChart>
      <c:catAx>
        <c:axId val="66510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665103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84352397533898"/>
          <c:y val="0.47588592547875486"/>
          <c:w val="0.18039224321779415"/>
          <c:h val="7.3955245175752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Rooms by Quintile: 2000</a:t>
            </a:r>
          </a:p>
        </c:rich>
      </c:tx>
      <c:layout>
        <c:manualLayout>
          <c:xMode val="edge"/>
          <c:yMode val="edge"/>
          <c:x val="0.31425408945093986"/>
          <c:y val="4.2968642077635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43244795460674E-2"/>
          <c:y val="0.234375"/>
          <c:w val="0.7216621425687495"/>
          <c:h val="0.593750000000000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housing!$C$15:$G$15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housing!$C$31:$G$31</c:f>
              <c:numCache>
                <c:formatCode>0.0</c:formatCode>
                <c:ptCount val="5"/>
                <c:pt idx="0">
                  <c:v>2.5932343234323434</c:v>
                </c:pt>
                <c:pt idx="1">
                  <c:v>3.0380047505938244</c:v>
                </c:pt>
                <c:pt idx="2">
                  <c:v>3.620923913043478</c:v>
                </c:pt>
                <c:pt idx="3">
                  <c:v>4.2776119402985078</c:v>
                </c:pt>
                <c:pt idx="4">
                  <c:v>5.1709677419354838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D-47C9-92D3-781BBC51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386392"/>
        <c:axId val="1"/>
      </c:barChart>
      <c:catAx>
        <c:axId val="65638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656386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21967611980941"/>
          <c:y val="0.47297472846471689"/>
          <c:w val="0.14498971639530894"/>
          <c:h val="7.7702991104917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Public Water System by Quintile: 2000</a:t>
            </a:r>
          </a:p>
        </c:rich>
      </c:tx>
      <c:layout>
        <c:manualLayout>
          <c:xMode val="edge"/>
          <c:yMode val="edge"/>
          <c:x val="0.21462347094641307"/>
          <c:y val="4.2683406952179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2551773538059"/>
          <c:y val="0.23374117125148342"/>
          <c:w val="0.67688913098304948"/>
          <c:h val="0.58740172601459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housing!$C$36:$G$36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housing!$C$39:$G$39</c:f>
              <c:numCache>
                <c:formatCode>0.0</c:formatCode>
                <c:ptCount val="5"/>
                <c:pt idx="0">
                  <c:v>72.259723561555774</c:v>
                </c:pt>
                <c:pt idx="1">
                  <c:v>73.323247604639434</c:v>
                </c:pt>
                <c:pt idx="2">
                  <c:v>78.734036646307601</c:v>
                </c:pt>
                <c:pt idx="3">
                  <c:v>81.467889908256879</c:v>
                </c:pt>
                <c:pt idx="4">
                  <c:v>87.319316688567667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1-4034-B74D-ACDE94D8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385080"/>
        <c:axId val="1"/>
      </c:barChart>
      <c:catAx>
        <c:axId val="65638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656385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08277208677528"/>
          <c:y val="0.47368461630055536"/>
          <c:w val="0.15022458529519878"/>
          <c:h val="8.0701823517872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Connected to Public Sewer by Quintile: 2000</a:t>
            </a:r>
          </a:p>
        </c:rich>
      </c:tx>
      <c:layout>
        <c:manualLayout>
          <c:xMode val="edge"/>
          <c:yMode val="edge"/>
          <c:x val="0.15155488832378441"/>
          <c:y val="4.5258613009331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53419081214868"/>
          <c:y val="0.33836313717484207"/>
          <c:w val="0.66191971505007985"/>
          <c:h val="0.471984248670639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housing!$C$75:$G$75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housing!$C$78:$G$78</c:f>
              <c:numCache>
                <c:formatCode>0.0</c:formatCode>
                <c:ptCount val="5"/>
                <c:pt idx="0">
                  <c:v>34.651237544198004</c:v>
                </c:pt>
                <c:pt idx="1">
                  <c:v>36.409480584972265</c:v>
                </c:pt>
                <c:pt idx="2">
                  <c:v>38.478622987229315</c:v>
                </c:pt>
                <c:pt idx="3">
                  <c:v>38.899082568807337</c:v>
                </c:pt>
                <c:pt idx="4">
                  <c:v>43.561103810775293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0-4837-9FD6-01474F94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212824"/>
        <c:axId val="1"/>
      </c:barChart>
      <c:catAx>
        <c:axId val="406212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406212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73497360752478"/>
          <c:y val="0.49070631970260226"/>
          <c:w val="0.16502482901115711"/>
          <c:h val="8.5501858736059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with Refrigerator: 2000</a:t>
            </a:r>
          </a:p>
        </c:rich>
      </c:tx>
      <c:layout>
        <c:manualLayout>
          <c:xMode val="edge"/>
          <c:yMode val="edge"/>
          <c:x val="0.2264442747581881"/>
          <c:y val="5.0938770753999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1916386086696"/>
          <c:y val="0.27345933998035088"/>
          <c:w val="0.67325390333751811"/>
          <c:h val="0.541556732117949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housing!$C$85:$G$85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housing!$C$88:$G$88</c:f>
              <c:numCache>
                <c:formatCode>0.0</c:formatCode>
                <c:ptCount val="5"/>
                <c:pt idx="0">
                  <c:v>62.166505946640953</c:v>
                </c:pt>
                <c:pt idx="1">
                  <c:v>77.458396369137674</c:v>
                </c:pt>
                <c:pt idx="2">
                  <c:v>87.340366463076066</c:v>
                </c:pt>
                <c:pt idx="3">
                  <c:v>93.639143730886843</c:v>
                </c:pt>
                <c:pt idx="4">
                  <c:v>97.96320630749014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B-43D6-A145-73131C1A8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810000"/>
        <c:axId val="1"/>
      </c:barChart>
      <c:catAx>
        <c:axId val="5608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560810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26129434228003"/>
          <c:y val="0.4722259584573355"/>
          <c:w val="0.14450887445368166"/>
          <c:h val="7.40746601501702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with Telephone by Quintile: 2000</a:t>
            </a:r>
          </a:p>
        </c:rich>
      </c:tx>
      <c:layout>
        <c:manualLayout>
          <c:xMode val="edge"/>
          <c:yMode val="edge"/>
          <c:x val="0.25341541457236372"/>
          <c:y val="5.6604066991846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36167945786463"/>
          <c:y val="0.26415357980522297"/>
          <c:w val="0.70713516188929382"/>
          <c:h val="0.54403058697980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housing!$C$94:$G$94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housing!$C$97:$G$97</c:f>
              <c:numCache>
                <c:formatCode>0.0</c:formatCode>
                <c:ptCount val="5"/>
                <c:pt idx="0">
                  <c:v>36.001285760205718</c:v>
                </c:pt>
                <c:pt idx="1">
                  <c:v>57.085224407463443</c:v>
                </c:pt>
                <c:pt idx="2">
                  <c:v>72.737368128817323</c:v>
                </c:pt>
                <c:pt idx="3">
                  <c:v>84.587155963302749</c:v>
                </c:pt>
                <c:pt idx="4">
                  <c:v>94.415243101182654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F-4960-BDF7-33EA1D87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813608"/>
        <c:axId val="1"/>
      </c:barChart>
      <c:catAx>
        <c:axId val="56081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FM"/>
          </a:p>
        </c:txPr>
        <c:crossAx val="560813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9095875703312"/>
          <c:y val="0.46739440516201625"/>
          <c:w val="0.12103771945439028"/>
          <c:h val="7.6087461305444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FM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M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'age groups'!$P$5</c:f>
              <c:strCache>
                <c:ptCount val="1"/>
                <c:pt idx="0">
                  <c:v>People &lt; 18 yrs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groups'!$Q$4:$U$4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'age groups'!$Q$5:$U$5</c:f>
              <c:numCache>
                <c:formatCode>0.0</c:formatCode>
                <c:ptCount val="5"/>
                <c:pt idx="0">
                  <c:v>50.73665637406264</c:v>
                </c:pt>
                <c:pt idx="1">
                  <c:v>48.766469183835881</c:v>
                </c:pt>
                <c:pt idx="2">
                  <c:v>45.518888790586573</c:v>
                </c:pt>
                <c:pt idx="3">
                  <c:v>41.716054842989827</c:v>
                </c:pt>
                <c:pt idx="4">
                  <c:v>38.862349610757256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D-409A-B5EA-ECAE9DCBE3FC}"/>
            </c:ext>
          </c:extLst>
        </c:ser>
        <c:ser>
          <c:idx val="1"/>
          <c:order val="1"/>
          <c:tx>
            <c:strRef>
              <c:f>'age groups'!$P$6</c:f>
              <c:strCache>
                <c:ptCount val="1"/>
                <c:pt idx="0">
                  <c:v>People 18 to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groups'!$Q$4:$U$4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'age groups'!$Q$6:$U$6</c:f>
              <c:numCache>
                <c:formatCode>0.0</c:formatCode>
                <c:ptCount val="5"/>
                <c:pt idx="0">
                  <c:v>46.660785178650201</c:v>
                </c:pt>
                <c:pt idx="1">
                  <c:v>48.324343443275268</c:v>
                </c:pt>
                <c:pt idx="2">
                  <c:v>51.048394231619923</c:v>
                </c:pt>
                <c:pt idx="3">
                  <c:v>54.736842105263158</c:v>
                </c:pt>
                <c:pt idx="4">
                  <c:v>56.953290870488324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D-409A-B5EA-ECAE9DCBE3FC}"/>
            </c:ext>
          </c:extLst>
        </c:ser>
        <c:ser>
          <c:idx val="2"/>
          <c:order val="2"/>
          <c:tx>
            <c:strRef>
              <c:f>'age groups'!$P$7</c:f>
              <c:strCache>
                <c:ptCount val="1"/>
                <c:pt idx="0">
                  <c:v>People 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groups'!$Q$4:$U$4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'age groups'!$Q$7:$U$7</c:f>
              <c:numCache>
                <c:formatCode>0.0</c:formatCode>
                <c:ptCount val="5"/>
                <c:pt idx="0">
                  <c:v>2.6025584472871635</c:v>
                </c:pt>
                <c:pt idx="1">
                  <c:v>2.9091873728888498</c:v>
                </c:pt>
                <c:pt idx="2">
                  <c:v>3.4327169777935063</c:v>
                </c:pt>
                <c:pt idx="3">
                  <c:v>3.5471030517470141</c:v>
                </c:pt>
                <c:pt idx="4">
                  <c:v>4.1843595187544231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D-409A-B5EA-ECAE9DCB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102352"/>
        <c:axId val="1"/>
      </c:barChart>
      <c:catAx>
        <c:axId val="66510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M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M"/>
          </a:p>
        </c:txPr>
        <c:crossAx val="665102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5682990679436"/>
          <c:y val="0.89361818174734786"/>
          <c:w val="0.6461285657579352"/>
          <c:h val="7.4468181812278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M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M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0</xdr:row>
      <xdr:rowOff>99060</xdr:rowOff>
    </xdr:from>
    <xdr:to>
      <xdr:col>13</xdr:col>
      <xdr:colOff>327660</xdr:colOff>
      <xdr:row>14</xdr:row>
      <xdr:rowOff>121920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D2D5D82B-9DF3-4989-BF18-8805D5A0E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15</xdr:row>
      <xdr:rowOff>99060</xdr:rowOff>
    </xdr:from>
    <xdr:to>
      <xdr:col>12</xdr:col>
      <xdr:colOff>601980</xdr:colOff>
      <xdr:row>29</xdr:row>
      <xdr:rowOff>7620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45477944-FE49-47B9-986F-8E9204839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274320</xdr:colOff>
      <xdr:row>33</xdr:row>
      <xdr:rowOff>144780</xdr:rowOff>
    </xdr:from>
    <xdr:to>
      <xdr:col>13</xdr:col>
      <xdr:colOff>15240</xdr:colOff>
      <xdr:row>46</xdr:row>
      <xdr:rowOff>137160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AA1C0E7E-6A3E-45B1-85C0-3057D7D8C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350520</xdr:colOff>
      <xdr:row>71</xdr:row>
      <xdr:rowOff>68580</xdr:rowOff>
    </xdr:from>
    <xdr:to>
      <xdr:col>12</xdr:col>
      <xdr:colOff>396240</xdr:colOff>
      <xdr:row>83</xdr:row>
      <xdr:rowOff>106680</xdr:rowOff>
    </xdr:to>
    <xdr:graphicFrame macro="">
      <xdr:nvGraphicFramePr>
        <xdr:cNvPr id="1034" name="Chart 4">
          <a:extLst>
            <a:ext uri="{FF2B5EF4-FFF2-40B4-BE49-F238E27FC236}">
              <a16:creationId xmlns:a16="http://schemas.microsoft.com/office/drawing/2014/main" id="{A7D1DED4-676D-4F51-A81E-89F7341BE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525780</xdr:colOff>
      <xdr:row>85</xdr:row>
      <xdr:rowOff>7620</xdr:rowOff>
    </xdr:from>
    <xdr:to>
      <xdr:col>12</xdr:col>
      <xdr:colOff>114300</xdr:colOff>
      <xdr:row>94</xdr:row>
      <xdr:rowOff>144780</xdr:rowOff>
    </xdr:to>
    <xdr:graphicFrame macro="">
      <xdr:nvGraphicFramePr>
        <xdr:cNvPr id="1035" name="Chart 5">
          <a:extLst>
            <a:ext uri="{FF2B5EF4-FFF2-40B4-BE49-F238E27FC236}">
              <a16:creationId xmlns:a16="http://schemas.microsoft.com/office/drawing/2014/main" id="{52066F90-BF95-4876-95B9-E95058477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95</xdr:row>
      <xdr:rowOff>99060</xdr:rowOff>
    </xdr:from>
    <xdr:to>
      <xdr:col>12</xdr:col>
      <xdr:colOff>205740</xdr:colOff>
      <xdr:row>103</xdr:row>
      <xdr:rowOff>160020</xdr:rowOff>
    </xdr:to>
    <xdr:graphicFrame macro="">
      <xdr:nvGraphicFramePr>
        <xdr:cNvPr id="1036" name="Chart 6">
          <a:extLst>
            <a:ext uri="{FF2B5EF4-FFF2-40B4-BE49-F238E27FC236}">
              <a16:creationId xmlns:a16="http://schemas.microsoft.com/office/drawing/2014/main" id="{95480E84-AC8E-433A-9122-B3ABCEAFD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609600</xdr:colOff>
      <xdr:row>7</xdr:row>
      <xdr:rowOff>129540</xdr:rowOff>
    </xdr:from>
    <xdr:to>
      <xdr:col>22</xdr:col>
      <xdr:colOff>60960</xdr:colOff>
      <xdr:row>24</xdr:row>
      <xdr:rowOff>144780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7C9A5EE9-7735-43DD-B1A5-8F32AC5E9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workbookViewId="0">
      <selection activeCell="D36" sqref="D36"/>
    </sheetView>
  </sheetViews>
  <sheetFormatPr baseColWidth="10" defaultColWidth="8.83203125" defaultRowHeight="13" x14ac:dyDescent="0.15"/>
  <sheetData>
    <row r="1" spans="1:23" x14ac:dyDescent="0.15">
      <c r="A1" s="3" t="s">
        <v>0</v>
      </c>
      <c r="B1" s="3"/>
      <c r="C1" s="3"/>
      <c r="D1" s="3"/>
      <c r="E1" s="3"/>
    </row>
    <row r="2" spans="1:23" x14ac:dyDescent="0.1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23" x14ac:dyDescent="0.15">
      <c r="A3" t="s">
        <v>8</v>
      </c>
      <c r="I3" t="s">
        <v>25</v>
      </c>
      <c r="Q3" t="s">
        <v>26</v>
      </c>
    </row>
    <row r="4" spans="1:23" x14ac:dyDescent="0.15">
      <c r="A4" t="s">
        <v>8</v>
      </c>
      <c r="B4">
        <v>56556</v>
      </c>
      <c r="C4">
        <v>11335</v>
      </c>
      <c r="D4">
        <v>11309</v>
      </c>
      <c r="E4">
        <v>11303</v>
      </c>
      <c r="F4">
        <v>11305</v>
      </c>
      <c r="G4">
        <v>11304</v>
      </c>
      <c r="I4" t="s">
        <v>8</v>
      </c>
      <c r="J4">
        <v>28744</v>
      </c>
      <c r="K4">
        <v>5777</v>
      </c>
      <c r="L4">
        <v>5835</v>
      </c>
      <c r="M4">
        <v>5656</v>
      </c>
      <c r="N4">
        <v>5723</v>
      </c>
      <c r="O4">
        <v>5753</v>
      </c>
      <c r="Q4" t="s">
        <v>8</v>
      </c>
      <c r="R4">
        <v>27812</v>
      </c>
      <c r="S4">
        <v>5558</v>
      </c>
      <c r="T4">
        <v>5474</v>
      </c>
      <c r="U4">
        <v>5647</v>
      </c>
      <c r="V4">
        <v>5582</v>
      </c>
      <c r="W4">
        <v>5551</v>
      </c>
    </row>
    <row r="5" spans="1:23" x14ac:dyDescent="0.15">
      <c r="A5" t="s">
        <v>9</v>
      </c>
      <c r="B5">
        <v>7818</v>
      </c>
      <c r="C5">
        <v>1933</v>
      </c>
      <c r="D5">
        <v>1591</v>
      </c>
      <c r="E5">
        <v>1547</v>
      </c>
      <c r="F5">
        <v>1471</v>
      </c>
      <c r="G5">
        <v>1276</v>
      </c>
      <c r="I5" t="s">
        <v>9</v>
      </c>
      <c r="J5">
        <v>4006</v>
      </c>
      <c r="K5">
        <v>1017</v>
      </c>
      <c r="L5">
        <v>823</v>
      </c>
      <c r="M5">
        <v>772</v>
      </c>
      <c r="N5">
        <v>741</v>
      </c>
      <c r="O5">
        <v>653</v>
      </c>
      <c r="Q5" t="s">
        <v>9</v>
      </c>
      <c r="R5">
        <v>3812</v>
      </c>
      <c r="S5">
        <v>916</v>
      </c>
      <c r="T5">
        <v>768</v>
      </c>
      <c r="U5">
        <v>775</v>
      </c>
      <c r="V5">
        <v>730</v>
      </c>
      <c r="W5">
        <v>623</v>
      </c>
    </row>
    <row r="6" spans="1:23" x14ac:dyDescent="0.15">
      <c r="A6" s="1">
        <v>38481</v>
      </c>
      <c r="B6">
        <v>7787</v>
      </c>
      <c r="C6">
        <v>1807</v>
      </c>
      <c r="D6">
        <v>1816</v>
      </c>
      <c r="E6">
        <v>1563</v>
      </c>
      <c r="F6">
        <v>1361</v>
      </c>
      <c r="G6">
        <v>1240</v>
      </c>
      <c r="I6" s="1">
        <v>38481</v>
      </c>
      <c r="J6">
        <v>4058</v>
      </c>
      <c r="K6">
        <v>936</v>
      </c>
      <c r="L6">
        <v>995</v>
      </c>
      <c r="M6">
        <v>783</v>
      </c>
      <c r="N6">
        <v>709</v>
      </c>
      <c r="O6">
        <v>635</v>
      </c>
      <c r="Q6" s="1">
        <v>38481</v>
      </c>
      <c r="R6">
        <v>3729</v>
      </c>
      <c r="S6">
        <v>871</v>
      </c>
      <c r="T6">
        <v>821</v>
      </c>
      <c r="U6">
        <v>780</v>
      </c>
      <c r="V6">
        <v>652</v>
      </c>
      <c r="W6">
        <v>605</v>
      </c>
    </row>
    <row r="7" spans="1:23" x14ac:dyDescent="0.15">
      <c r="A7" s="1">
        <v>38639</v>
      </c>
      <c r="B7">
        <v>6603</v>
      </c>
      <c r="C7">
        <v>1425</v>
      </c>
      <c r="D7">
        <v>1433</v>
      </c>
      <c r="E7">
        <v>1360</v>
      </c>
      <c r="F7">
        <v>1196</v>
      </c>
      <c r="G7">
        <v>1189</v>
      </c>
      <c r="I7" s="1">
        <v>38639</v>
      </c>
      <c r="J7">
        <v>3388</v>
      </c>
      <c r="K7">
        <v>744</v>
      </c>
      <c r="L7">
        <v>743</v>
      </c>
      <c r="M7">
        <v>685</v>
      </c>
      <c r="N7">
        <v>610</v>
      </c>
      <c r="O7">
        <v>606</v>
      </c>
      <c r="Q7" s="1">
        <v>38639</v>
      </c>
      <c r="R7">
        <v>3215</v>
      </c>
      <c r="S7">
        <v>681</v>
      </c>
      <c r="T7">
        <v>690</v>
      </c>
      <c r="U7">
        <v>675</v>
      </c>
      <c r="V7">
        <v>586</v>
      </c>
      <c r="W7">
        <v>583</v>
      </c>
    </row>
    <row r="8" spans="1:23" x14ac:dyDescent="0.15">
      <c r="A8" t="s">
        <v>10</v>
      </c>
      <c r="B8">
        <v>5149</v>
      </c>
      <c r="C8">
        <v>886</v>
      </c>
      <c r="D8">
        <v>1014</v>
      </c>
      <c r="E8">
        <v>1076</v>
      </c>
      <c r="F8">
        <v>1080</v>
      </c>
      <c r="G8">
        <v>1093</v>
      </c>
      <c r="I8" t="s">
        <v>10</v>
      </c>
      <c r="J8">
        <v>2682</v>
      </c>
      <c r="K8">
        <v>468</v>
      </c>
      <c r="L8">
        <v>533</v>
      </c>
      <c r="M8">
        <v>550</v>
      </c>
      <c r="N8">
        <v>558</v>
      </c>
      <c r="O8">
        <v>573</v>
      </c>
      <c r="Q8" t="s">
        <v>10</v>
      </c>
      <c r="R8">
        <v>2467</v>
      </c>
      <c r="S8">
        <v>418</v>
      </c>
      <c r="T8">
        <v>481</v>
      </c>
      <c r="U8">
        <v>526</v>
      </c>
      <c r="V8">
        <v>522</v>
      </c>
      <c r="W8">
        <v>520</v>
      </c>
    </row>
    <row r="9" spans="1:23" x14ac:dyDescent="0.15">
      <c r="A9" t="s">
        <v>11</v>
      </c>
      <c r="B9">
        <v>4242</v>
      </c>
      <c r="C9">
        <v>661</v>
      </c>
      <c r="D9">
        <v>715</v>
      </c>
      <c r="E9">
        <v>895</v>
      </c>
      <c r="F9">
        <v>1003</v>
      </c>
      <c r="G9">
        <v>968</v>
      </c>
      <c r="I9" t="s">
        <v>11</v>
      </c>
      <c r="J9">
        <v>2156</v>
      </c>
      <c r="K9">
        <v>323</v>
      </c>
      <c r="L9">
        <v>377</v>
      </c>
      <c r="M9">
        <v>434</v>
      </c>
      <c r="N9">
        <v>525</v>
      </c>
      <c r="O9">
        <v>497</v>
      </c>
      <c r="Q9" t="s">
        <v>11</v>
      </c>
      <c r="R9">
        <v>2086</v>
      </c>
      <c r="S9">
        <v>338</v>
      </c>
      <c r="T9">
        <v>338</v>
      </c>
      <c r="U9">
        <v>461</v>
      </c>
      <c r="V9">
        <v>478</v>
      </c>
      <c r="W9">
        <v>471</v>
      </c>
    </row>
    <row r="10" spans="1:23" x14ac:dyDescent="0.15">
      <c r="A10" t="s">
        <v>12</v>
      </c>
      <c r="B10">
        <v>4211</v>
      </c>
      <c r="C10">
        <v>690</v>
      </c>
      <c r="D10">
        <v>834</v>
      </c>
      <c r="E10">
        <v>823</v>
      </c>
      <c r="F10">
        <v>917</v>
      </c>
      <c r="G10">
        <v>947</v>
      </c>
      <c r="I10" t="s">
        <v>12</v>
      </c>
      <c r="J10">
        <v>2134</v>
      </c>
      <c r="K10">
        <v>326</v>
      </c>
      <c r="L10">
        <v>410</v>
      </c>
      <c r="M10">
        <v>436</v>
      </c>
      <c r="N10">
        <v>470</v>
      </c>
      <c r="O10">
        <v>492</v>
      </c>
      <c r="Q10" t="s">
        <v>12</v>
      </c>
      <c r="R10">
        <v>2077</v>
      </c>
      <c r="S10">
        <v>364</v>
      </c>
      <c r="T10">
        <v>424</v>
      </c>
      <c r="U10">
        <v>387</v>
      </c>
      <c r="V10">
        <v>447</v>
      </c>
      <c r="W10">
        <v>455</v>
      </c>
    </row>
    <row r="11" spans="1:23" x14ac:dyDescent="0.15">
      <c r="A11" t="s">
        <v>13</v>
      </c>
      <c r="B11">
        <v>4268</v>
      </c>
      <c r="C11">
        <v>904</v>
      </c>
      <c r="D11">
        <v>827</v>
      </c>
      <c r="E11">
        <v>837</v>
      </c>
      <c r="F11">
        <v>858</v>
      </c>
      <c r="G11">
        <v>842</v>
      </c>
      <c r="I11" t="s">
        <v>13</v>
      </c>
      <c r="J11">
        <v>2119</v>
      </c>
      <c r="K11">
        <v>439</v>
      </c>
      <c r="L11">
        <v>413</v>
      </c>
      <c r="M11">
        <v>413</v>
      </c>
      <c r="N11">
        <v>437</v>
      </c>
      <c r="O11">
        <v>417</v>
      </c>
      <c r="Q11" t="s">
        <v>13</v>
      </c>
      <c r="R11">
        <v>2149</v>
      </c>
      <c r="S11">
        <v>465</v>
      </c>
      <c r="T11">
        <v>414</v>
      </c>
      <c r="U11">
        <v>424</v>
      </c>
      <c r="V11">
        <v>421</v>
      </c>
      <c r="W11">
        <v>425</v>
      </c>
    </row>
    <row r="12" spans="1:23" x14ac:dyDescent="0.15">
      <c r="A12" t="s">
        <v>14</v>
      </c>
      <c r="B12">
        <v>3996</v>
      </c>
      <c r="C12">
        <v>931</v>
      </c>
      <c r="D12">
        <v>878</v>
      </c>
      <c r="E12">
        <v>773</v>
      </c>
      <c r="F12">
        <v>737</v>
      </c>
      <c r="G12">
        <v>677</v>
      </c>
      <c r="I12" t="s">
        <v>14</v>
      </c>
      <c r="J12">
        <v>1934</v>
      </c>
      <c r="K12">
        <v>451</v>
      </c>
      <c r="L12">
        <v>430</v>
      </c>
      <c r="M12">
        <v>373</v>
      </c>
      <c r="N12">
        <v>349</v>
      </c>
      <c r="O12">
        <v>331</v>
      </c>
      <c r="Q12" t="s">
        <v>14</v>
      </c>
      <c r="R12">
        <v>2062</v>
      </c>
      <c r="S12">
        <v>480</v>
      </c>
      <c r="T12">
        <v>448</v>
      </c>
      <c r="U12">
        <v>400</v>
      </c>
      <c r="V12">
        <v>388</v>
      </c>
      <c r="W12">
        <v>346</v>
      </c>
    </row>
    <row r="13" spans="1:23" x14ac:dyDescent="0.15">
      <c r="A13" t="s">
        <v>15</v>
      </c>
      <c r="B13">
        <v>3255</v>
      </c>
      <c r="C13">
        <v>645</v>
      </c>
      <c r="D13">
        <v>675</v>
      </c>
      <c r="E13">
        <v>640</v>
      </c>
      <c r="F13">
        <v>657</v>
      </c>
      <c r="G13">
        <v>638</v>
      </c>
      <c r="I13" t="s">
        <v>15</v>
      </c>
      <c r="J13">
        <v>1617</v>
      </c>
      <c r="K13">
        <v>328</v>
      </c>
      <c r="L13">
        <v>344</v>
      </c>
      <c r="M13">
        <v>314</v>
      </c>
      <c r="N13">
        <v>316</v>
      </c>
      <c r="O13">
        <v>315</v>
      </c>
      <c r="Q13" t="s">
        <v>15</v>
      </c>
      <c r="R13">
        <v>1638</v>
      </c>
      <c r="S13">
        <v>317</v>
      </c>
      <c r="T13">
        <v>331</v>
      </c>
      <c r="U13">
        <v>326</v>
      </c>
      <c r="V13">
        <v>341</v>
      </c>
      <c r="W13">
        <v>323</v>
      </c>
    </row>
    <row r="14" spans="1:23" x14ac:dyDescent="0.15">
      <c r="A14" t="s">
        <v>16</v>
      </c>
      <c r="B14">
        <v>2629</v>
      </c>
      <c r="C14">
        <v>454</v>
      </c>
      <c r="D14">
        <v>432</v>
      </c>
      <c r="E14">
        <v>540</v>
      </c>
      <c r="F14">
        <v>540</v>
      </c>
      <c r="G14">
        <v>663</v>
      </c>
      <c r="I14" t="s">
        <v>16</v>
      </c>
      <c r="J14">
        <v>1303</v>
      </c>
      <c r="K14">
        <v>265</v>
      </c>
      <c r="L14">
        <v>216</v>
      </c>
      <c r="M14">
        <v>259</v>
      </c>
      <c r="N14">
        <v>259</v>
      </c>
      <c r="O14">
        <v>304</v>
      </c>
      <c r="Q14" t="s">
        <v>16</v>
      </c>
      <c r="R14">
        <v>1326</v>
      </c>
      <c r="S14">
        <v>189</v>
      </c>
      <c r="T14">
        <v>216</v>
      </c>
      <c r="U14">
        <v>281</v>
      </c>
      <c r="V14">
        <v>281</v>
      </c>
      <c r="W14">
        <v>359</v>
      </c>
    </row>
    <row r="15" spans="1:23" x14ac:dyDescent="0.15">
      <c r="A15" t="s">
        <v>17</v>
      </c>
      <c r="B15">
        <v>2055</v>
      </c>
      <c r="C15">
        <v>286</v>
      </c>
      <c r="D15">
        <v>334</v>
      </c>
      <c r="E15">
        <v>377</v>
      </c>
      <c r="F15">
        <v>488</v>
      </c>
      <c r="G15">
        <v>570</v>
      </c>
      <c r="I15" t="s">
        <v>17</v>
      </c>
      <c r="J15">
        <v>1056</v>
      </c>
      <c r="K15">
        <v>142</v>
      </c>
      <c r="L15">
        <v>181</v>
      </c>
      <c r="M15">
        <v>192</v>
      </c>
      <c r="N15">
        <v>245</v>
      </c>
      <c r="O15">
        <v>296</v>
      </c>
      <c r="Q15" t="s">
        <v>17</v>
      </c>
      <c r="R15">
        <v>999</v>
      </c>
      <c r="S15">
        <v>144</v>
      </c>
      <c r="T15">
        <v>153</v>
      </c>
      <c r="U15">
        <v>185</v>
      </c>
      <c r="V15">
        <v>243</v>
      </c>
      <c r="W15">
        <v>274</v>
      </c>
    </row>
    <row r="16" spans="1:23" x14ac:dyDescent="0.15">
      <c r="A16" t="s">
        <v>18</v>
      </c>
      <c r="B16">
        <v>1460</v>
      </c>
      <c r="C16">
        <v>231</v>
      </c>
      <c r="D16">
        <v>239</v>
      </c>
      <c r="E16">
        <v>256</v>
      </c>
      <c r="F16">
        <v>325</v>
      </c>
      <c r="G16">
        <v>409</v>
      </c>
      <c r="I16" t="s">
        <v>18</v>
      </c>
      <c r="J16">
        <v>805</v>
      </c>
      <c r="K16">
        <v>122</v>
      </c>
      <c r="L16">
        <v>139</v>
      </c>
      <c r="M16">
        <v>142</v>
      </c>
      <c r="N16">
        <v>179</v>
      </c>
      <c r="O16">
        <v>223</v>
      </c>
      <c r="Q16" t="s">
        <v>18</v>
      </c>
      <c r="R16">
        <v>655</v>
      </c>
      <c r="S16">
        <v>109</v>
      </c>
      <c r="T16">
        <v>100</v>
      </c>
      <c r="U16">
        <v>114</v>
      </c>
      <c r="V16">
        <v>146</v>
      </c>
      <c r="W16">
        <v>186</v>
      </c>
    </row>
    <row r="17" spans="1:23" x14ac:dyDescent="0.15">
      <c r="A17" t="s">
        <v>19</v>
      </c>
      <c r="B17">
        <v>1197</v>
      </c>
      <c r="C17">
        <v>187</v>
      </c>
      <c r="D17">
        <v>192</v>
      </c>
      <c r="E17">
        <v>228</v>
      </c>
      <c r="F17">
        <v>271</v>
      </c>
      <c r="G17">
        <v>319</v>
      </c>
      <c r="I17" t="s">
        <v>19</v>
      </c>
      <c r="J17">
        <v>631</v>
      </c>
      <c r="K17">
        <v>88</v>
      </c>
      <c r="L17">
        <v>98</v>
      </c>
      <c r="M17">
        <v>127</v>
      </c>
      <c r="N17">
        <v>144</v>
      </c>
      <c r="O17">
        <v>174</v>
      </c>
      <c r="Q17" t="s">
        <v>19</v>
      </c>
      <c r="R17">
        <v>566</v>
      </c>
      <c r="S17">
        <v>99</v>
      </c>
      <c r="T17">
        <v>94</v>
      </c>
      <c r="U17">
        <v>101</v>
      </c>
      <c r="V17">
        <v>127</v>
      </c>
      <c r="W17">
        <v>145</v>
      </c>
    </row>
    <row r="18" spans="1:23" x14ac:dyDescent="0.15">
      <c r="A18" t="s">
        <v>20</v>
      </c>
      <c r="B18">
        <v>786</v>
      </c>
      <c r="C18">
        <v>118</v>
      </c>
      <c r="D18">
        <v>129</v>
      </c>
      <c r="E18">
        <v>168</v>
      </c>
      <c r="F18">
        <v>166</v>
      </c>
      <c r="G18">
        <v>205</v>
      </c>
      <c r="I18" t="s">
        <v>20</v>
      </c>
      <c r="J18">
        <v>405</v>
      </c>
      <c r="K18">
        <v>65</v>
      </c>
      <c r="L18">
        <v>55</v>
      </c>
      <c r="M18">
        <v>80</v>
      </c>
      <c r="N18">
        <v>85</v>
      </c>
      <c r="O18">
        <v>120</v>
      </c>
      <c r="Q18" t="s">
        <v>20</v>
      </c>
      <c r="R18">
        <v>381</v>
      </c>
      <c r="S18">
        <v>53</v>
      </c>
      <c r="T18">
        <v>74</v>
      </c>
      <c r="U18">
        <v>88</v>
      </c>
      <c r="V18">
        <v>81</v>
      </c>
      <c r="W18">
        <v>85</v>
      </c>
    </row>
    <row r="19" spans="1:23" x14ac:dyDescent="0.15">
      <c r="A19" t="s">
        <v>21</v>
      </c>
      <c r="B19">
        <v>550</v>
      </c>
      <c r="C19">
        <v>81</v>
      </c>
      <c r="D19">
        <v>103</v>
      </c>
      <c r="E19">
        <v>116</v>
      </c>
      <c r="F19">
        <v>113</v>
      </c>
      <c r="G19">
        <v>137</v>
      </c>
      <c r="I19" t="s">
        <v>21</v>
      </c>
      <c r="J19">
        <v>230</v>
      </c>
      <c r="K19">
        <v>34</v>
      </c>
      <c r="L19">
        <v>43</v>
      </c>
      <c r="M19">
        <v>52</v>
      </c>
      <c r="N19">
        <v>45</v>
      </c>
      <c r="O19">
        <v>56</v>
      </c>
      <c r="Q19" t="s">
        <v>21</v>
      </c>
      <c r="R19">
        <v>320</v>
      </c>
      <c r="S19">
        <v>47</v>
      </c>
      <c r="T19">
        <v>60</v>
      </c>
      <c r="U19">
        <v>64</v>
      </c>
      <c r="V19">
        <v>68</v>
      </c>
      <c r="W19">
        <v>81</v>
      </c>
    </row>
    <row r="20" spans="1:23" x14ac:dyDescent="0.15">
      <c r="A20" t="s">
        <v>22</v>
      </c>
      <c r="B20">
        <v>304</v>
      </c>
      <c r="C20">
        <v>53</v>
      </c>
      <c r="D20">
        <v>56</v>
      </c>
      <c r="E20">
        <v>61</v>
      </c>
      <c r="F20">
        <v>63</v>
      </c>
      <c r="G20">
        <v>71</v>
      </c>
      <c r="I20" t="s">
        <v>22</v>
      </c>
      <c r="J20">
        <v>133</v>
      </c>
      <c r="K20">
        <v>18</v>
      </c>
      <c r="L20">
        <v>22</v>
      </c>
      <c r="M20">
        <v>29</v>
      </c>
      <c r="N20">
        <v>25</v>
      </c>
      <c r="O20">
        <v>39</v>
      </c>
      <c r="Q20" t="s">
        <v>22</v>
      </c>
      <c r="R20">
        <v>171</v>
      </c>
      <c r="S20">
        <v>35</v>
      </c>
      <c r="T20">
        <v>34</v>
      </c>
      <c r="U20">
        <v>32</v>
      </c>
      <c r="V20">
        <v>38</v>
      </c>
      <c r="W20">
        <v>32</v>
      </c>
    </row>
    <row r="21" spans="1:23" x14ac:dyDescent="0.15">
      <c r="A21" t="s">
        <v>23</v>
      </c>
      <c r="B21">
        <v>155</v>
      </c>
      <c r="C21">
        <v>24</v>
      </c>
      <c r="D21">
        <v>25</v>
      </c>
      <c r="E21">
        <v>27</v>
      </c>
      <c r="F21">
        <v>41</v>
      </c>
      <c r="G21">
        <v>38</v>
      </c>
      <c r="I21" t="s">
        <v>23</v>
      </c>
      <c r="J21">
        <v>68</v>
      </c>
      <c r="K21">
        <v>8</v>
      </c>
      <c r="L21">
        <v>8</v>
      </c>
      <c r="M21">
        <v>11</v>
      </c>
      <c r="N21">
        <v>23</v>
      </c>
      <c r="O21">
        <v>18</v>
      </c>
      <c r="Q21" t="s">
        <v>23</v>
      </c>
      <c r="R21">
        <v>87</v>
      </c>
      <c r="S21">
        <v>16</v>
      </c>
      <c r="T21">
        <v>17</v>
      </c>
      <c r="U21">
        <v>16</v>
      </c>
      <c r="V21">
        <v>18</v>
      </c>
      <c r="W21">
        <v>20</v>
      </c>
    </row>
    <row r="22" spans="1:23" x14ac:dyDescent="0.15">
      <c r="A22" t="s">
        <v>24</v>
      </c>
      <c r="B22">
        <v>91</v>
      </c>
      <c r="C22">
        <v>19</v>
      </c>
      <c r="D22">
        <v>16</v>
      </c>
      <c r="E22">
        <v>16</v>
      </c>
      <c r="F22">
        <v>18</v>
      </c>
      <c r="G22">
        <v>22</v>
      </c>
      <c r="I22" t="s">
        <v>24</v>
      </c>
      <c r="J22">
        <v>19</v>
      </c>
      <c r="K22">
        <v>3</v>
      </c>
      <c r="L22">
        <v>5</v>
      </c>
      <c r="M22">
        <v>4</v>
      </c>
      <c r="N22">
        <v>3</v>
      </c>
      <c r="O22">
        <v>4</v>
      </c>
      <c r="Q22" t="s">
        <v>24</v>
      </c>
      <c r="R22">
        <v>72</v>
      </c>
      <c r="S22">
        <v>16</v>
      </c>
      <c r="T22">
        <v>11</v>
      </c>
      <c r="U22">
        <v>12</v>
      </c>
      <c r="V22">
        <v>15</v>
      </c>
      <c r="W22">
        <v>18</v>
      </c>
    </row>
    <row r="24" spans="1:23" x14ac:dyDescent="0.15">
      <c r="B24">
        <f>B4/2</f>
        <v>28278</v>
      </c>
      <c r="C24">
        <f t="shared" ref="C24:W24" si="0">C4/2</f>
        <v>5667.5</v>
      </c>
      <c r="D24">
        <f>D4/2</f>
        <v>5654.5</v>
      </c>
      <c r="E24">
        <f t="shared" si="0"/>
        <v>5651.5</v>
      </c>
      <c r="F24">
        <f t="shared" si="0"/>
        <v>5652.5</v>
      </c>
      <c r="G24">
        <f t="shared" si="0"/>
        <v>5652</v>
      </c>
      <c r="I24" t="e">
        <f t="shared" si="0"/>
        <v>#VALUE!</v>
      </c>
      <c r="J24">
        <f t="shared" si="0"/>
        <v>14372</v>
      </c>
      <c r="K24">
        <f>K4/2</f>
        <v>2888.5</v>
      </c>
      <c r="L24">
        <f>L4/2</f>
        <v>2917.5</v>
      </c>
      <c r="M24">
        <f t="shared" si="0"/>
        <v>2828</v>
      </c>
      <c r="N24">
        <f t="shared" si="0"/>
        <v>2861.5</v>
      </c>
      <c r="O24">
        <f t="shared" si="0"/>
        <v>2876.5</v>
      </c>
      <c r="R24">
        <f t="shared" si="0"/>
        <v>13906</v>
      </c>
      <c r="S24">
        <f>S4/2</f>
        <v>2779</v>
      </c>
      <c r="T24">
        <f>T4/2</f>
        <v>2737</v>
      </c>
      <c r="U24">
        <f t="shared" si="0"/>
        <v>2823.5</v>
      </c>
      <c r="V24">
        <f t="shared" si="0"/>
        <v>2791</v>
      </c>
      <c r="W24">
        <f t="shared" si="0"/>
        <v>2775.5</v>
      </c>
    </row>
    <row r="25" spans="1:23" x14ac:dyDescent="0.15">
      <c r="B25">
        <f>SUM(B5:B8)</f>
        <v>27357</v>
      </c>
      <c r="C25">
        <f>SUM(C5:C7)</f>
        <v>5165</v>
      </c>
      <c r="D25">
        <f>SUM(D5:D7)</f>
        <v>4840</v>
      </c>
      <c r="E25">
        <f t="shared" ref="E25:W25" si="1">SUM(E5:E8)</f>
        <v>5546</v>
      </c>
      <c r="F25">
        <f t="shared" si="1"/>
        <v>5108</v>
      </c>
      <c r="G25">
        <f t="shared" si="1"/>
        <v>4798</v>
      </c>
      <c r="I25">
        <f t="shared" si="1"/>
        <v>77120</v>
      </c>
      <c r="J25">
        <f t="shared" si="1"/>
        <v>14134</v>
      </c>
      <c r="K25">
        <f>SUM(K5:K7)</f>
        <v>2697</v>
      </c>
      <c r="L25">
        <f>SUM(L5:L7)</f>
        <v>2561</v>
      </c>
      <c r="M25">
        <f t="shared" si="1"/>
        <v>2790</v>
      </c>
      <c r="N25">
        <f t="shared" si="1"/>
        <v>2618</v>
      </c>
      <c r="O25">
        <f t="shared" si="1"/>
        <v>2467</v>
      </c>
      <c r="R25">
        <f t="shared" si="1"/>
        <v>13223</v>
      </c>
      <c r="S25">
        <f>SUM(S5:S7)</f>
        <v>2468</v>
      </c>
      <c r="T25">
        <f>SUM(T5:T7)</f>
        <v>2279</v>
      </c>
      <c r="U25">
        <f t="shared" si="1"/>
        <v>2756</v>
      </c>
      <c r="V25">
        <f t="shared" si="1"/>
        <v>2490</v>
      </c>
      <c r="W25">
        <f t="shared" si="1"/>
        <v>2331</v>
      </c>
    </row>
    <row r="26" spans="1:23" x14ac:dyDescent="0.15">
      <c r="B26">
        <f>B24-B25</f>
        <v>921</v>
      </c>
      <c r="C26">
        <f t="shared" ref="C26:W26" si="2">C24-C25</f>
        <v>502.5</v>
      </c>
      <c r="D26">
        <f t="shared" si="2"/>
        <v>814.5</v>
      </c>
      <c r="E26">
        <f t="shared" si="2"/>
        <v>105.5</v>
      </c>
      <c r="F26">
        <f t="shared" si="2"/>
        <v>544.5</v>
      </c>
      <c r="G26">
        <f t="shared" si="2"/>
        <v>854</v>
      </c>
      <c r="I26" t="e">
        <f t="shared" si="2"/>
        <v>#VALUE!</v>
      </c>
      <c r="J26">
        <f t="shared" si="2"/>
        <v>238</v>
      </c>
      <c r="K26">
        <f t="shared" si="2"/>
        <v>191.5</v>
      </c>
      <c r="L26">
        <f t="shared" si="2"/>
        <v>356.5</v>
      </c>
      <c r="M26">
        <f t="shared" si="2"/>
        <v>38</v>
      </c>
      <c r="N26">
        <f t="shared" si="2"/>
        <v>243.5</v>
      </c>
      <c r="O26">
        <f t="shared" si="2"/>
        <v>409.5</v>
      </c>
      <c r="R26">
        <f t="shared" si="2"/>
        <v>683</v>
      </c>
      <c r="S26">
        <f t="shared" si="2"/>
        <v>311</v>
      </c>
      <c r="T26">
        <f t="shared" si="2"/>
        <v>458</v>
      </c>
      <c r="U26">
        <f t="shared" si="2"/>
        <v>67.5</v>
      </c>
      <c r="V26">
        <f t="shared" si="2"/>
        <v>301</v>
      </c>
      <c r="W26">
        <f t="shared" si="2"/>
        <v>444.5</v>
      </c>
    </row>
    <row r="27" spans="1:23" x14ac:dyDescent="0.15">
      <c r="B27">
        <f>B26/B9</f>
        <v>0.21711456859971712</v>
      </c>
      <c r="C27">
        <f>C26/C8</f>
        <v>0.56715575620767489</v>
      </c>
      <c r="D27">
        <f>D26/D8</f>
        <v>0.80325443786982254</v>
      </c>
      <c r="E27">
        <f t="shared" ref="E27:W27" si="3">E26/E9</f>
        <v>0.11787709497206704</v>
      </c>
      <c r="F27">
        <f t="shared" si="3"/>
        <v>0.54287138584247263</v>
      </c>
      <c r="G27">
        <f t="shared" si="3"/>
        <v>0.88223140495867769</v>
      </c>
      <c r="I27" t="e">
        <f t="shared" si="3"/>
        <v>#VALUE!</v>
      </c>
      <c r="J27">
        <f t="shared" si="3"/>
        <v>0.11038961038961038</v>
      </c>
      <c r="K27">
        <f>K26/K8</f>
        <v>0.40918803418803418</v>
      </c>
      <c r="L27">
        <f>L26/L8</f>
        <v>0.66885553470919323</v>
      </c>
      <c r="M27">
        <f t="shared" si="3"/>
        <v>8.755760368663594E-2</v>
      </c>
      <c r="N27">
        <f t="shared" si="3"/>
        <v>0.46380952380952378</v>
      </c>
      <c r="O27">
        <f t="shared" si="3"/>
        <v>0.823943661971831</v>
      </c>
      <c r="R27">
        <f t="shared" si="3"/>
        <v>0.32742090124640461</v>
      </c>
      <c r="S27">
        <f>S26/S8</f>
        <v>0.74401913875598091</v>
      </c>
      <c r="T27">
        <f>T26/T8</f>
        <v>0.95218295218295224</v>
      </c>
      <c r="U27">
        <f t="shared" si="3"/>
        <v>0.14642082429501085</v>
      </c>
      <c r="V27">
        <f t="shared" si="3"/>
        <v>0.62970711297071125</v>
      </c>
      <c r="W27">
        <f t="shared" si="3"/>
        <v>0.9437367303609342</v>
      </c>
    </row>
    <row r="28" spans="1:23" x14ac:dyDescent="0.15">
      <c r="B28">
        <f>B27*5</f>
        <v>1.0855728429985856</v>
      </c>
      <c r="C28">
        <f t="shared" ref="C28:W28" si="4">C27*5</f>
        <v>2.8357787810383743</v>
      </c>
      <c r="D28">
        <f t="shared" si="4"/>
        <v>4.0162721893491131</v>
      </c>
      <c r="E28">
        <f t="shared" si="4"/>
        <v>0.58938547486033521</v>
      </c>
      <c r="F28">
        <f t="shared" si="4"/>
        <v>2.714356929212363</v>
      </c>
      <c r="G28">
        <f t="shared" si="4"/>
        <v>4.411157024793388</v>
      </c>
      <c r="I28" t="e">
        <f t="shared" si="4"/>
        <v>#VALUE!</v>
      </c>
      <c r="J28">
        <f t="shared" si="4"/>
        <v>0.55194805194805197</v>
      </c>
      <c r="K28">
        <f t="shared" si="4"/>
        <v>2.0459401709401708</v>
      </c>
      <c r="L28">
        <f t="shared" si="4"/>
        <v>3.3442776735459661</v>
      </c>
      <c r="M28">
        <f t="shared" si="4"/>
        <v>0.43778801843317972</v>
      </c>
      <c r="N28">
        <f t="shared" si="4"/>
        <v>2.3190476190476188</v>
      </c>
      <c r="O28">
        <f t="shared" si="4"/>
        <v>4.119718309859155</v>
      </c>
      <c r="R28">
        <f t="shared" si="4"/>
        <v>1.6371045062320231</v>
      </c>
      <c r="S28">
        <f t="shared" si="4"/>
        <v>3.7200956937799043</v>
      </c>
      <c r="T28">
        <f t="shared" si="4"/>
        <v>4.7609147609147611</v>
      </c>
      <c r="U28">
        <f t="shared" si="4"/>
        <v>0.73210412147505433</v>
      </c>
      <c r="V28">
        <f t="shared" si="4"/>
        <v>3.1485355648535562</v>
      </c>
      <c r="W28">
        <f t="shared" si="4"/>
        <v>4.7186836518046711</v>
      </c>
    </row>
    <row r="29" spans="1:23" x14ac:dyDescent="0.15">
      <c r="A29" t="s">
        <v>2</v>
      </c>
      <c r="B29" s="2">
        <f>20+B28</f>
        <v>21.085572842998587</v>
      </c>
      <c r="C29" s="2">
        <f>15+C28</f>
        <v>17.835778781038375</v>
      </c>
      <c r="D29" s="2">
        <f>15+D28</f>
        <v>19.016272189349113</v>
      </c>
      <c r="E29" s="2">
        <f t="shared" ref="E29:W29" si="5">20+E28</f>
        <v>20.589385474860336</v>
      </c>
      <c r="F29" s="2">
        <f t="shared" si="5"/>
        <v>22.714356929212364</v>
      </c>
      <c r="G29" s="2">
        <f t="shared" si="5"/>
        <v>24.41115702479339</v>
      </c>
      <c r="H29" s="2"/>
      <c r="I29" s="2" t="e">
        <f t="shared" si="5"/>
        <v>#VALUE!</v>
      </c>
      <c r="J29" s="2">
        <f t="shared" si="5"/>
        <v>20.551948051948052</v>
      </c>
      <c r="K29" s="2">
        <f>15+K28</f>
        <v>17.04594017094017</v>
      </c>
      <c r="L29" s="2">
        <f>15+L28</f>
        <v>18.344277673545967</v>
      </c>
      <c r="M29" s="2">
        <f t="shared" si="5"/>
        <v>20.437788018433181</v>
      </c>
      <c r="N29" s="2">
        <f t="shared" si="5"/>
        <v>22.31904761904762</v>
      </c>
      <c r="O29" s="2">
        <f t="shared" si="5"/>
        <v>24.119718309859156</v>
      </c>
      <c r="P29" s="2"/>
      <c r="Q29" s="2"/>
      <c r="R29" s="2">
        <f t="shared" si="5"/>
        <v>21.637104506232024</v>
      </c>
      <c r="S29" s="2">
        <f>15+S28</f>
        <v>18.720095693779903</v>
      </c>
      <c r="T29" s="2">
        <f>15+T28</f>
        <v>19.760914760914762</v>
      </c>
      <c r="U29" s="2">
        <f t="shared" si="5"/>
        <v>20.732104121475054</v>
      </c>
      <c r="V29" s="2">
        <f t="shared" si="5"/>
        <v>23.148535564853557</v>
      </c>
      <c r="W29" s="2">
        <f t="shared" si="5"/>
        <v>24.718683651804671</v>
      </c>
    </row>
    <row r="30" spans="1:23" x14ac:dyDescent="0.15">
      <c r="A30" t="s">
        <v>133</v>
      </c>
      <c r="B30">
        <v>20.551948051948052</v>
      </c>
      <c r="C30">
        <v>17.04594017094017</v>
      </c>
      <c r="D30">
        <v>18.344277673545967</v>
      </c>
      <c r="E30">
        <v>20.437788018433181</v>
      </c>
      <c r="F30">
        <v>22.31904761904762</v>
      </c>
      <c r="G30">
        <v>24.119718309859156</v>
      </c>
    </row>
    <row r="31" spans="1:23" x14ac:dyDescent="0.15">
      <c r="A31" t="s">
        <v>134</v>
      </c>
      <c r="B31">
        <v>21.637104506232024</v>
      </c>
      <c r="C31">
        <v>18.720095693779903</v>
      </c>
      <c r="D31">
        <v>19.760914760914762</v>
      </c>
      <c r="E31">
        <v>20.732104121475054</v>
      </c>
      <c r="F31">
        <v>23.148535564853557</v>
      </c>
      <c r="G31">
        <v>24.718683651804671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7"/>
  <sheetViews>
    <sheetView topLeftCell="A419" workbookViewId="0">
      <selection activeCell="A7" sqref="A7"/>
    </sheetView>
  </sheetViews>
  <sheetFormatPr baseColWidth="10" defaultColWidth="8.83203125" defaultRowHeight="13" x14ac:dyDescent="0.15"/>
  <sheetData>
    <row r="1" spans="1:16" x14ac:dyDescent="0.15">
      <c r="A1" t="s">
        <v>27</v>
      </c>
    </row>
    <row r="2" spans="1:16" x14ac:dyDescent="0.15">
      <c r="A2" t="s">
        <v>28</v>
      </c>
      <c r="B2" t="s">
        <v>2</v>
      </c>
      <c r="G2" t="s">
        <v>29</v>
      </c>
      <c r="L2" t="s">
        <v>30</v>
      </c>
    </row>
    <row r="3" spans="1:16" x14ac:dyDescent="0.15">
      <c r="B3" t="s">
        <v>2</v>
      </c>
      <c r="C3" t="s">
        <v>31</v>
      </c>
      <c r="D3" t="s">
        <v>32</v>
      </c>
      <c r="E3" t="s">
        <v>33</v>
      </c>
      <c r="F3" t="s">
        <v>34</v>
      </c>
      <c r="G3" t="s">
        <v>2</v>
      </c>
      <c r="H3" t="s">
        <v>31</v>
      </c>
      <c r="I3" t="s">
        <v>32</v>
      </c>
      <c r="J3" t="s">
        <v>33</v>
      </c>
      <c r="K3" t="s">
        <v>34</v>
      </c>
      <c r="L3" t="s">
        <v>2</v>
      </c>
      <c r="M3" t="s">
        <v>31</v>
      </c>
      <c r="N3" t="s">
        <v>32</v>
      </c>
      <c r="O3" t="s">
        <v>33</v>
      </c>
      <c r="P3" t="s">
        <v>34</v>
      </c>
    </row>
    <row r="4" spans="1:16" x14ac:dyDescent="0.15">
      <c r="A4" t="s">
        <v>8</v>
      </c>
    </row>
    <row r="5" spans="1:16" x14ac:dyDescent="0.15">
      <c r="A5" t="s">
        <v>8</v>
      </c>
      <c r="B5">
        <v>29502</v>
      </c>
      <c r="C5">
        <v>1850</v>
      </c>
      <c r="D5">
        <v>14343</v>
      </c>
      <c r="E5">
        <v>5970</v>
      </c>
      <c r="F5">
        <v>7339</v>
      </c>
      <c r="G5">
        <v>10198</v>
      </c>
      <c r="H5">
        <v>968</v>
      </c>
      <c r="I5">
        <v>691</v>
      </c>
      <c r="J5">
        <v>2402</v>
      </c>
      <c r="K5">
        <v>6137</v>
      </c>
      <c r="L5">
        <v>19304</v>
      </c>
      <c r="M5">
        <v>882</v>
      </c>
      <c r="N5">
        <v>13652</v>
      </c>
      <c r="O5">
        <v>3568</v>
      </c>
      <c r="P5">
        <v>1202</v>
      </c>
    </row>
    <row r="6" spans="1:16" x14ac:dyDescent="0.15">
      <c r="A6" t="s">
        <v>35</v>
      </c>
      <c r="B6">
        <v>1510</v>
      </c>
      <c r="C6">
        <v>817</v>
      </c>
      <c r="D6">
        <v>693</v>
      </c>
      <c r="E6">
        <v>0</v>
      </c>
      <c r="F6">
        <v>0</v>
      </c>
      <c r="G6">
        <v>500</v>
      </c>
      <c r="H6">
        <v>479</v>
      </c>
      <c r="I6">
        <v>21</v>
      </c>
      <c r="J6">
        <v>0</v>
      </c>
      <c r="K6">
        <v>0</v>
      </c>
      <c r="L6">
        <v>1010</v>
      </c>
      <c r="M6">
        <v>338</v>
      </c>
      <c r="N6">
        <v>672</v>
      </c>
      <c r="O6">
        <v>0</v>
      </c>
      <c r="P6">
        <v>0</v>
      </c>
    </row>
    <row r="7" spans="1:16" x14ac:dyDescent="0.15">
      <c r="A7" t="s">
        <v>36</v>
      </c>
      <c r="B7">
        <v>1605</v>
      </c>
      <c r="C7">
        <v>377</v>
      </c>
      <c r="D7">
        <v>1228</v>
      </c>
      <c r="E7">
        <v>0</v>
      </c>
      <c r="F7">
        <v>0</v>
      </c>
      <c r="G7">
        <v>174</v>
      </c>
      <c r="H7">
        <v>148</v>
      </c>
      <c r="I7">
        <v>26</v>
      </c>
      <c r="J7">
        <v>0</v>
      </c>
      <c r="K7">
        <v>0</v>
      </c>
      <c r="L7">
        <v>1431</v>
      </c>
      <c r="M7">
        <v>229</v>
      </c>
      <c r="N7">
        <v>1202</v>
      </c>
      <c r="O7">
        <v>0</v>
      </c>
      <c r="P7">
        <v>0</v>
      </c>
    </row>
    <row r="8" spans="1:16" x14ac:dyDescent="0.15">
      <c r="A8" t="s">
        <v>37</v>
      </c>
      <c r="B8">
        <v>1626</v>
      </c>
      <c r="C8">
        <v>163</v>
      </c>
      <c r="D8">
        <v>1463</v>
      </c>
      <c r="E8">
        <v>0</v>
      </c>
      <c r="F8">
        <v>0</v>
      </c>
      <c r="G8">
        <v>82</v>
      </c>
      <c r="H8">
        <v>53</v>
      </c>
      <c r="I8">
        <v>29</v>
      </c>
      <c r="J8">
        <v>0</v>
      </c>
      <c r="K8">
        <v>0</v>
      </c>
      <c r="L8">
        <v>1544</v>
      </c>
      <c r="M8">
        <v>110</v>
      </c>
      <c r="N8">
        <v>1434</v>
      </c>
      <c r="O8">
        <v>0</v>
      </c>
      <c r="P8">
        <v>0</v>
      </c>
    </row>
    <row r="9" spans="1:16" x14ac:dyDescent="0.15">
      <c r="A9" t="s">
        <v>38</v>
      </c>
      <c r="B9">
        <v>1609</v>
      </c>
      <c r="C9">
        <v>109</v>
      </c>
      <c r="D9">
        <v>1500</v>
      </c>
      <c r="E9">
        <v>0</v>
      </c>
      <c r="F9">
        <v>0</v>
      </c>
      <c r="G9">
        <v>51</v>
      </c>
      <c r="H9">
        <v>32</v>
      </c>
      <c r="I9">
        <v>19</v>
      </c>
      <c r="J9">
        <v>0</v>
      </c>
      <c r="K9">
        <v>0</v>
      </c>
      <c r="L9">
        <v>1558</v>
      </c>
      <c r="M9">
        <v>77</v>
      </c>
      <c r="N9">
        <v>1481</v>
      </c>
      <c r="O9">
        <v>0</v>
      </c>
      <c r="P9">
        <v>0</v>
      </c>
    </row>
    <row r="10" spans="1:16" x14ac:dyDescent="0.15">
      <c r="A10" t="s">
        <v>39</v>
      </c>
      <c r="B10">
        <v>1485</v>
      </c>
      <c r="C10">
        <v>76</v>
      </c>
      <c r="D10">
        <v>1409</v>
      </c>
      <c r="E10">
        <v>0</v>
      </c>
      <c r="F10">
        <v>0</v>
      </c>
      <c r="G10">
        <v>42</v>
      </c>
      <c r="H10">
        <v>16</v>
      </c>
      <c r="I10">
        <v>26</v>
      </c>
      <c r="J10">
        <v>0</v>
      </c>
      <c r="K10">
        <v>0</v>
      </c>
      <c r="L10">
        <v>1443</v>
      </c>
      <c r="M10">
        <v>60</v>
      </c>
      <c r="N10">
        <v>1383</v>
      </c>
      <c r="O10">
        <v>0</v>
      </c>
      <c r="P10">
        <v>0</v>
      </c>
    </row>
    <row r="11" spans="1:16" x14ac:dyDescent="0.15">
      <c r="A11" t="s">
        <v>40</v>
      </c>
      <c r="B11">
        <v>1462</v>
      </c>
      <c r="C11">
        <v>55</v>
      </c>
      <c r="D11">
        <v>1407</v>
      </c>
      <c r="E11">
        <v>0</v>
      </c>
      <c r="F11">
        <v>0</v>
      </c>
      <c r="G11">
        <v>35</v>
      </c>
      <c r="H11">
        <v>13</v>
      </c>
      <c r="I11">
        <v>22</v>
      </c>
      <c r="J11">
        <v>0</v>
      </c>
      <c r="K11">
        <v>0</v>
      </c>
      <c r="L11">
        <v>1427</v>
      </c>
      <c r="M11">
        <v>42</v>
      </c>
      <c r="N11">
        <v>1385</v>
      </c>
      <c r="O11">
        <v>0</v>
      </c>
      <c r="P11">
        <v>0</v>
      </c>
    </row>
    <row r="12" spans="1:16" x14ac:dyDescent="0.15">
      <c r="A12" t="s">
        <v>41</v>
      </c>
      <c r="B12">
        <v>1408</v>
      </c>
      <c r="C12">
        <v>34</v>
      </c>
      <c r="D12">
        <v>1374</v>
      </c>
      <c r="E12">
        <v>0</v>
      </c>
      <c r="F12">
        <v>0</v>
      </c>
      <c r="G12">
        <v>31</v>
      </c>
      <c r="H12">
        <v>14</v>
      </c>
      <c r="I12">
        <v>17</v>
      </c>
      <c r="J12">
        <v>0</v>
      </c>
      <c r="K12">
        <v>0</v>
      </c>
      <c r="L12">
        <v>1377</v>
      </c>
      <c r="M12">
        <v>20</v>
      </c>
      <c r="N12">
        <v>1357</v>
      </c>
      <c r="O12">
        <v>0</v>
      </c>
      <c r="P12">
        <v>0</v>
      </c>
    </row>
    <row r="13" spans="1:16" x14ac:dyDescent="0.15">
      <c r="A13" t="s">
        <v>42</v>
      </c>
      <c r="B13">
        <v>1285</v>
      </c>
      <c r="C13">
        <v>11</v>
      </c>
      <c r="D13">
        <v>1274</v>
      </c>
      <c r="E13">
        <v>0</v>
      </c>
      <c r="F13">
        <v>0</v>
      </c>
      <c r="G13">
        <v>30</v>
      </c>
      <c r="H13">
        <v>9</v>
      </c>
      <c r="I13">
        <v>21</v>
      </c>
      <c r="J13">
        <v>0</v>
      </c>
      <c r="K13">
        <v>0</v>
      </c>
      <c r="L13">
        <v>1255</v>
      </c>
      <c r="M13">
        <v>2</v>
      </c>
      <c r="N13">
        <v>1253</v>
      </c>
      <c r="O13">
        <v>0</v>
      </c>
      <c r="P13">
        <v>0</v>
      </c>
    </row>
    <row r="14" spans="1:16" x14ac:dyDescent="0.15">
      <c r="A14" t="s">
        <v>43</v>
      </c>
      <c r="B14">
        <v>1327</v>
      </c>
      <c r="C14">
        <v>17</v>
      </c>
      <c r="D14">
        <v>1302</v>
      </c>
      <c r="E14">
        <v>8</v>
      </c>
      <c r="F14">
        <v>0</v>
      </c>
      <c r="G14">
        <v>38</v>
      </c>
      <c r="H14">
        <v>15</v>
      </c>
      <c r="I14">
        <v>22</v>
      </c>
      <c r="J14">
        <v>1</v>
      </c>
      <c r="K14">
        <v>0</v>
      </c>
      <c r="L14">
        <v>1289</v>
      </c>
      <c r="M14">
        <v>2</v>
      </c>
      <c r="N14">
        <v>1280</v>
      </c>
      <c r="O14">
        <v>7</v>
      </c>
      <c r="P14">
        <v>0</v>
      </c>
    </row>
    <row r="15" spans="1:16" x14ac:dyDescent="0.15">
      <c r="A15" t="s">
        <v>44</v>
      </c>
      <c r="B15">
        <v>1323</v>
      </c>
      <c r="C15">
        <v>10</v>
      </c>
      <c r="D15">
        <v>1263</v>
      </c>
      <c r="E15">
        <v>50</v>
      </c>
      <c r="F15">
        <v>0</v>
      </c>
      <c r="G15">
        <v>37</v>
      </c>
      <c r="H15">
        <v>8</v>
      </c>
      <c r="I15">
        <v>23</v>
      </c>
      <c r="J15">
        <v>6</v>
      </c>
      <c r="K15">
        <v>0</v>
      </c>
      <c r="L15">
        <v>1286</v>
      </c>
      <c r="M15">
        <v>2</v>
      </c>
      <c r="N15">
        <v>1240</v>
      </c>
      <c r="O15">
        <v>44</v>
      </c>
      <c r="P15">
        <v>0</v>
      </c>
    </row>
    <row r="16" spans="1:16" x14ac:dyDescent="0.15">
      <c r="A16" t="s">
        <v>45</v>
      </c>
      <c r="B16">
        <v>1260</v>
      </c>
      <c r="C16">
        <v>7</v>
      </c>
      <c r="D16">
        <v>765</v>
      </c>
      <c r="E16">
        <v>488</v>
      </c>
      <c r="F16">
        <v>0</v>
      </c>
      <c r="G16">
        <v>68</v>
      </c>
      <c r="H16">
        <v>7</v>
      </c>
      <c r="I16">
        <v>34</v>
      </c>
      <c r="J16">
        <v>27</v>
      </c>
      <c r="K16">
        <v>0</v>
      </c>
      <c r="L16">
        <v>1192</v>
      </c>
      <c r="M16">
        <v>0</v>
      </c>
      <c r="N16">
        <v>731</v>
      </c>
      <c r="O16">
        <v>461</v>
      </c>
      <c r="P16">
        <v>0</v>
      </c>
    </row>
    <row r="17" spans="1:16" x14ac:dyDescent="0.15">
      <c r="A17" t="s">
        <v>46</v>
      </c>
      <c r="B17">
        <v>1133</v>
      </c>
      <c r="C17">
        <v>8</v>
      </c>
      <c r="D17">
        <v>184</v>
      </c>
      <c r="E17">
        <v>934</v>
      </c>
      <c r="F17">
        <v>7</v>
      </c>
      <c r="G17">
        <v>71</v>
      </c>
      <c r="H17">
        <v>8</v>
      </c>
      <c r="I17">
        <v>21</v>
      </c>
      <c r="J17">
        <v>37</v>
      </c>
      <c r="K17">
        <v>5</v>
      </c>
      <c r="L17">
        <v>1062</v>
      </c>
      <c r="M17">
        <v>0</v>
      </c>
      <c r="N17">
        <v>163</v>
      </c>
      <c r="O17">
        <v>897</v>
      </c>
      <c r="P17">
        <v>2</v>
      </c>
    </row>
    <row r="18" spans="1:16" x14ac:dyDescent="0.15">
      <c r="A18" t="s">
        <v>47</v>
      </c>
      <c r="B18">
        <v>1117</v>
      </c>
      <c r="C18">
        <v>15</v>
      </c>
      <c r="D18">
        <v>54</v>
      </c>
      <c r="E18">
        <v>1023</v>
      </c>
      <c r="F18">
        <v>25</v>
      </c>
      <c r="G18">
        <v>126</v>
      </c>
      <c r="H18">
        <v>15</v>
      </c>
      <c r="I18">
        <v>21</v>
      </c>
      <c r="J18">
        <v>76</v>
      </c>
      <c r="K18">
        <v>14</v>
      </c>
      <c r="L18">
        <v>991</v>
      </c>
      <c r="M18">
        <v>0</v>
      </c>
      <c r="N18">
        <v>33</v>
      </c>
      <c r="O18">
        <v>947</v>
      </c>
      <c r="P18">
        <v>11</v>
      </c>
    </row>
    <row r="19" spans="1:16" x14ac:dyDescent="0.15">
      <c r="A19" t="s">
        <v>48</v>
      </c>
      <c r="B19">
        <v>1062</v>
      </c>
      <c r="C19">
        <v>10</v>
      </c>
      <c r="D19">
        <v>39</v>
      </c>
      <c r="E19">
        <v>907</v>
      </c>
      <c r="F19">
        <v>106</v>
      </c>
      <c r="G19">
        <v>199</v>
      </c>
      <c r="H19">
        <v>10</v>
      </c>
      <c r="I19">
        <v>28</v>
      </c>
      <c r="J19">
        <v>106</v>
      </c>
      <c r="K19">
        <v>55</v>
      </c>
      <c r="L19">
        <v>863</v>
      </c>
      <c r="M19">
        <v>0</v>
      </c>
      <c r="N19">
        <v>11</v>
      </c>
      <c r="O19">
        <v>801</v>
      </c>
      <c r="P19">
        <v>51</v>
      </c>
    </row>
    <row r="20" spans="1:16" x14ac:dyDescent="0.15">
      <c r="A20" t="s">
        <v>49</v>
      </c>
      <c r="B20">
        <v>952</v>
      </c>
      <c r="C20">
        <v>7</v>
      </c>
      <c r="D20">
        <v>23</v>
      </c>
      <c r="E20">
        <v>463</v>
      </c>
      <c r="F20">
        <v>459</v>
      </c>
      <c r="G20">
        <v>438</v>
      </c>
      <c r="H20">
        <v>7</v>
      </c>
      <c r="I20">
        <v>18</v>
      </c>
      <c r="J20">
        <v>174</v>
      </c>
      <c r="K20">
        <v>239</v>
      </c>
      <c r="L20">
        <v>514</v>
      </c>
      <c r="M20">
        <v>0</v>
      </c>
      <c r="N20">
        <v>5</v>
      </c>
      <c r="O20">
        <v>289</v>
      </c>
      <c r="P20">
        <v>220</v>
      </c>
    </row>
    <row r="21" spans="1:16" x14ac:dyDescent="0.15">
      <c r="A21" t="s">
        <v>50</v>
      </c>
      <c r="B21">
        <v>885</v>
      </c>
      <c r="C21">
        <v>17</v>
      </c>
      <c r="D21">
        <v>37</v>
      </c>
      <c r="E21">
        <v>207</v>
      </c>
      <c r="F21">
        <v>624</v>
      </c>
      <c r="G21">
        <v>574</v>
      </c>
      <c r="H21">
        <v>17</v>
      </c>
      <c r="I21">
        <v>30</v>
      </c>
      <c r="J21">
        <v>158</v>
      </c>
      <c r="K21">
        <v>369</v>
      </c>
      <c r="L21">
        <v>311</v>
      </c>
      <c r="M21">
        <v>0</v>
      </c>
      <c r="N21">
        <v>7</v>
      </c>
      <c r="O21">
        <v>49</v>
      </c>
      <c r="P21">
        <v>255</v>
      </c>
    </row>
    <row r="22" spans="1:16" x14ac:dyDescent="0.15">
      <c r="A22" t="s">
        <v>51</v>
      </c>
      <c r="B22">
        <v>874</v>
      </c>
      <c r="C22">
        <v>5</v>
      </c>
      <c r="D22">
        <v>32</v>
      </c>
      <c r="E22">
        <v>191</v>
      </c>
      <c r="F22">
        <v>646</v>
      </c>
      <c r="G22">
        <v>692</v>
      </c>
      <c r="H22">
        <v>5</v>
      </c>
      <c r="I22">
        <v>30</v>
      </c>
      <c r="J22">
        <v>172</v>
      </c>
      <c r="K22">
        <v>485</v>
      </c>
      <c r="L22">
        <v>182</v>
      </c>
      <c r="M22">
        <v>0</v>
      </c>
      <c r="N22">
        <v>2</v>
      </c>
      <c r="O22">
        <v>19</v>
      </c>
      <c r="P22">
        <v>161</v>
      </c>
    </row>
    <row r="23" spans="1:16" x14ac:dyDescent="0.15">
      <c r="A23" t="s">
        <v>52</v>
      </c>
      <c r="B23">
        <v>878</v>
      </c>
      <c r="C23">
        <v>13</v>
      </c>
      <c r="D23">
        <v>34</v>
      </c>
      <c r="E23">
        <v>198</v>
      </c>
      <c r="F23">
        <v>633</v>
      </c>
      <c r="G23">
        <v>760</v>
      </c>
      <c r="H23">
        <v>13</v>
      </c>
      <c r="I23">
        <v>33</v>
      </c>
      <c r="J23">
        <v>187</v>
      </c>
      <c r="K23">
        <v>527</v>
      </c>
      <c r="L23">
        <v>118</v>
      </c>
      <c r="M23">
        <v>0</v>
      </c>
      <c r="N23">
        <v>1</v>
      </c>
      <c r="O23">
        <v>11</v>
      </c>
      <c r="P23">
        <v>106</v>
      </c>
    </row>
    <row r="24" spans="1:16" x14ac:dyDescent="0.15">
      <c r="A24" t="s">
        <v>53</v>
      </c>
      <c r="B24">
        <v>829</v>
      </c>
      <c r="C24">
        <v>7</v>
      </c>
      <c r="D24">
        <v>32</v>
      </c>
      <c r="E24">
        <v>172</v>
      </c>
      <c r="F24">
        <v>618</v>
      </c>
      <c r="G24">
        <v>744</v>
      </c>
      <c r="H24">
        <v>7</v>
      </c>
      <c r="I24">
        <v>30</v>
      </c>
      <c r="J24">
        <v>162</v>
      </c>
      <c r="K24">
        <v>545</v>
      </c>
      <c r="L24">
        <v>85</v>
      </c>
      <c r="M24">
        <v>0</v>
      </c>
      <c r="N24">
        <v>2</v>
      </c>
      <c r="O24">
        <v>10</v>
      </c>
      <c r="P24">
        <v>73</v>
      </c>
    </row>
    <row r="25" spans="1:16" x14ac:dyDescent="0.15">
      <c r="A25" t="s">
        <v>54</v>
      </c>
      <c r="B25">
        <v>824</v>
      </c>
      <c r="C25">
        <v>19</v>
      </c>
      <c r="D25">
        <v>24</v>
      </c>
      <c r="E25">
        <v>176</v>
      </c>
      <c r="F25">
        <v>605</v>
      </c>
      <c r="G25">
        <v>768</v>
      </c>
      <c r="H25">
        <v>19</v>
      </c>
      <c r="I25">
        <v>22</v>
      </c>
      <c r="J25">
        <v>170</v>
      </c>
      <c r="K25">
        <v>557</v>
      </c>
      <c r="L25">
        <v>56</v>
      </c>
      <c r="M25">
        <v>0</v>
      </c>
      <c r="N25">
        <v>2</v>
      </c>
      <c r="O25">
        <v>6</v>
      </c>
      <c r="P25">
        <v>48</v>
      </c>
    </row>
    <row r="26" spans="1:16" x14ac:dyDescent="0.15">
      <c r="A26" t="s">
        <v>55</v>
      </c>
      <c r="B26">
        <v>837</v>
      </c>
      <c r="C26">
        <v>12</v>
      </c>
      <c r="D26">
        <v>34</v>
      </c>
      <c r="E26">
        <v>168</v>
      </c>
      <c r="F26">
        <v>623</v>
      </c>
      <c r="G26">
        <v>781</v>
      </c>
      <c r="H26">
        <v>12</v>
      </c>
      <c r="I26">
        <v>32</v>
      </c>
      <c r="J26">
        <v>163</v>
      </c>
      <c r="K26">
        <v>574</v>
      </c>
      <c r="L26">
        <v>56</v>
      </c>
      <c r="M26">
        <v>0</v>
      </c>
      <c r="N26">
        <v>2</v>
      </c>
      <c r="O26">
        <v>5</v>
      </c>
      <c r="P26">
        <v>49</v>
      </c>
    </row>
    <row r="27" spans="1:16" x14ac:dyDescent="0.15">
      <c r="A27" t="s">
        <v>56</v>
      </c>
      <c r="B27">
        <v>857</v>
      </c>
      <c r="C27">
        <v>10</v>
      </c>
      <c r="D27">
        <v>35</v>
      </c>
      <c r="E27">
        <v>211</v>
      </c>
      <c r="F27">
        <v>601</v>
      </c>
      <c r="G27">
        <v>795</v>
      </c>
      <c r="H27">
        <v>10</v>
      </c>
      <c r="I27">
        <v>33</v>
      </c>
      <c r="J27">
        <v>202</v>
      </c>
      <c r="K27">
        <v>550</v>
      </c>
      <c r="L27">
        <v>62</v>
      </c>
      <c r="M27">
        <v>0</v>
      </c>
      <c r="N27">
        <v>2</v>
      </c>
      <c r="O27">
        <v>9</v>
      </c>
      <c r="P27">
        <v>51</v>
      </c>
    </row>
    <row r="28" spans="1:16" x14ac:dyDescent="0.15">
      <c r="A28" t="s">
        <v>57</v>
      </c>
      <c r="B28">
        <v>771</v>
      </c>
      <c r="C28">
        <v>6</v>
      </c>
      <c r="D28">
        <v>36</v>
      </c>
      <c r="E28">
        <v>173</v>
      </c>
      <c r="F28">
        <v>556</v>
      </c>
      <c r="G28">
        <v>722</v>
      </c>
      <c r="H28">
        <v>6</v>
      </c>
      <c r="I28">
        <v>35</v>
      </c>
      <c r="J28">
        <v>168</v>
      </c>
      <c r="K28">
        <v>513</v>
      </c>
      <c r="L28">
        <v>49</v>
      </c>
      <c r="M28">
        <v>0</v>
      </c>
      <c r="N28">
        <v>1</v>
      </c>
      <c r="O28">
        <v>5</v>
      </c>
      <c r="P28">
        <v>43</v>
      </c>
    </row>
    <row r="29" spans="1:16" x14ac:dyDescent="0.15">
      <c r="A29" t="s">
        <v>58</v>
      </c>
      <c r="B29">
        <v>818</v>
      </c>
      <c r="C29">
        <v>11</v>
      </c>
      <c r="D29">
        <v>40</v>
      </c>
      <c r="E29">
        <v>181</v>
      </c>
      <c r="F29">
        <v>586</v>
      </c>
      <c r="G29">
        <v>771</v>
      </c>
      <c r="H29">
        <v>11</v>
      </c>
      <c r="I29">
        <v>39</v>
      </c>
      <c r="J29">
        <v>180</v>
      </c>
      <c r="K29">
        <v>541</v>
      </c>
      <c r="L29">
        <v>47</v>
      </c>
      <c r="M29">
        <v>0</v>
      </c>
      <c r="N29">
        <v>1</v>
      </c>
      <c r="O29">
        <v>1</v>
      </c>
      <c r="P29">
        <v>45</v>
      </c>
    </row>
    <row r="30" spans="1:16" x14ac:dyDescent="0.15">
      <c r="A30" t="s">
        <v>59</v>
      </c>
      <c r="B30">
        <v>919</v>
      </c>
      <c r="C30">
        <v>22</v>
      </c>
      <c r="D30">
        <v>38</v>
      </c>
      <c r="E30">
        <v>219</v>
      </c>
      <c r="F30">
        <v>640</v>
      </c>
      <c r="G30">
        <v>874</v>
      </c>
      <c r="H30">
        <v>22</v>
      </c>
      <c r="I30">
        <v>37</v>
      </c>
      <c r="J30">
        <v>217</v>
      </c>
      <c r="K30">
        <v>598</v>
      </c>
      <c r="L30">
        <v>45</v>
      </c>
      <c r="M30">
        <v>0</v>
      </c>
      <c r="N30">
        <v>1</v>
      </c>
      <c r="O30">
        <v>2</v>
      </c>
      <c r="P30">
        <v>42</v>
      </c>
    </row>
    <row r="31" spans="1:16" x14ac:dyDescent="0.15">
      <c r="A31" t="s">
        <v>60</v>
      </c>
      <c r="B31">
        <v>846</v>
      </c>
      <c r="C31">
        <v>12</v>
      </c>
      <c r="D31">
        <v>23</v>
      </c>
      <c r="E31">
        <v>201</v>
      </c>
      <c r="F31">
        <v>610</v>
      </c>
      <c r="G31">
        <v>795</v>
      </c>
      <c r="H31">
        <v>12</v>
      </c>
      <c r="I31">
        <v>22</v>
      </c>
      <c r="J31">
        <v>196</v>
      </c>
      <c r="K31">
        <v>565</v>
      </c>
      <c r="L31">
        <v>51</v>
      </c>
      <c r="M31">
        <v>0</v>
      </c>
      <c r="N31">
        <v>1</v>
      </c>
      <c r="O31">
        <v>5</v>
      </c>
      <c r="P31">
        <v>45</v>
      </c>
    </row>
    <row r="32" spans="1:16" x14ac:dyDescent="0.15">
      <c r="A32" t="s">
        <v>3</v>
      </c>
    </row>
    <row r="33" spans="1:16" x14ac:dyDescent="0.15">
      <c r="A33" t="s">
        <v>8</v>
      </c>
      <c r="B33">
        <v>5832</v>
      </c>
      <c r="C33">
        <v>460</v>
      </c>
      <c r="D33">
        <v>3196</v>
      </c>
      <c r="E33">
        <v>1059</v>
      </c>
      <c r="F33">
        <v>1117</v>
      </c>
      <c r="G33">
        <v>1822</v>
      </c>
      <c r="H33">
        <v>264</v>
      </c>
      <c r="I33">
        <v>143</v>
      </c>
      <c r="J33">
        <v>452</v>
      </c>
      <c r="K33">
        <v>963</v>
      </c>
      <c r="L33">
        <v>4010</v>
      </c>
      <c r="M33">
        <v>196</v>
      </c>
      <c r="N33">
        <v>3053</v>
      </c>
      <c r="O33">
        <v>607</v>
      </c>
      <c r="P33">
        <v>154</v>
      </c>
    </row>
    <row r="34" spans="1:16" x14ac:dyDescent="0.15">
      <c r="A34" t="s">
        <v>35</v>
      </c>
      <c r="B34">
        <v>363</v>
      </c>
      <c r="C34">
        <v>213</v>
      </c>
      <c r="D34">
        <v>150</v>
      </c>
      <c r="E34">
        <v>0</v>
      </c>
      <c r="F34">
        <v>0</v>
      </c>
      <c r="G34">
        <v>137</v>
      </c>
      <c r="H34">
        <v>132</v>
      </c>
      <c r="I34">
        <v>5</v>
      </c>
      <c r="J34">
        <v>0</v>
      </c>
      <c r="K34">
        <v>0</v>
      </c>
      <c r="L34">
        <v>226</v>
      </c>
      <c r="M34">
        <v>81</v>
      </c>
      <c r="N34">
        <v>145</v>
      </c>
      <c r="O34">
        <v>0</v>
      </c>
      <c r="P34">
        <v>0</v>
      </c>
    </row>
    <row r="35" spans="1:16" x14ac:dyDescent="0.15">
      <c r="A35" t="s">
        <v>36</v>
      </c>
      <c r="B35">
        <v>398</v>
      </c>
      <c r="C35">
        <v>102</v>
      </c>
      <c r="D35">
        <v>296</v>
      </c>
      <c r="E35">
        <v>0</v>
      </c>
      <c r="F35">
        <v>0</v>
      </c>
      <c r="G35">
        <v>45</v>
      </c>
      <c r="H35">
        <v>43</v>
      </c>
      <c r="I35">
        <v>2</v>
      </c>
      <c r="J35">
        <v>0</v>
      </c>
      <c r="K35">
        <v>0</v>
      </c>
      <c r="L35">
        <v>353</v>
      </c>
      <c r="M35">
        <v>59</v>
      </c>
      <c r="N35">
        <v>294</v>
      </c>
      <c r="O35">
        <v>0</v>
      </c>
      <c r="P35">
        <v>0</v>
      </c>
    </row>
    <row r="36" spans="1:16" x14ac:dyDescent="0.15">
      <c r="A36" t="s">
        <v>37</v>
      </c>
      <c r="B36">
        <v>392</v>
      </c>
      <c r="C36">
        <v>33</v>
      </c>
      <c r="D36">
        <v>359</v>
      </c>
      <c r="E36">
        <v>0</v>
      </c>
      <c r="F36">
        <v>0</v>
      </c>
      <c r="G36">
        <v>23</v>
      </c>
      <c r="H36">
        <v>15</v>
      </c>
      <c r="I36">
        <v>8</v>
      </c>
      <c r="J36">
        <v>0</v>
      </c>
      <c r="K36">
        <v>0</v>
      </c>
      <c r="L36">
        <v>369</v>
      </c>
      <c r="M36">
        <v>18</v>
      </c>
      <c r="N36">
        <v>351</v>
      </c>
      <c r="O36">
        <v>0</v>
      </c>
      <c r="P36">
        <v>0</v>
      </c>
    </row>
    <row r="37" spans="1:16" x14ac:dyDescent="0.15">
      <c r="A37" t="s">
        <v>38</v>
      </c>
      <c r="B37">
        <v>351</v>
      </c>
      <c r="C37">
        <v>22</v>
      </c>
      <c r="D37">
        <v>329</v>
      </c>
      <c r="E37">
        <v>0</v>
      </c>
      <c r="F37">
        <v>0</v>
      </c>
      <c r="G37">
        <v>12</v>
      </c>
      <c r="H37">
        <v>10</v>
      </c>
      <c r="I37">
        <v>2</v>
      </c>
      <c r="J37">
        <v>0</v>
      </c>
      <c r="K37">
        <v>0</v>
      </c>
      <c r="L37">
        <v>339</v>
      </c>
      <c r="M37">
        <v>12</v>
      </c>
      <c r="N37">
        <v>327</v>
      </c>
      <c r="O37">
        <v>0</v>
      </c>
      <c r="P37">
        <v>0</v>
      </c>
    </row>
    <row r="38" spans="1:16" x14ac:dyDescent="0.15">
      <c r="A38" t="s">
        <v>39</v>
      </c>
      <c r="B38">
        <v>353</v>
      </c>
      <c r="C38">
        <v>13</v>
      </c>
      <c r="D38">
        <v>340</v>
      </c>
      <c r="E38">
        <v>0</v>
      </c>
      <c r="F38">
        <v>0</v>
      </c>
      <c r="G38">
        <v>12</v>
      </c>
      <c r="H38">
        <v>3</v>
      </c>
      <c r="I38">
        <v>9</v>
      </c>
      <c r="J38">
        <v>0</v>
      </c>
      <c r="K38">
        <v>0</v>
      </c>
      <c r="L38">
        <v>341</v>
      </c>
      <c r="M38">
        <v>10</v>
      </c>
      <c r="N38">
        <v>331</v>
      </c>
      <c r="O38">
        <v>0</v>
      </c>
      <c r="P38">
        <v>0</v>
      </c>
    </row>
    <row r="39" spans="1:16" x14ac:dyDescent="0.15">
      <c r="A39" t="s">
        <v>40</v>
      </c>
      <c r="B39">
        <v>313</v>
      </c>
      <c r="C39">
        <v>8</v>
      </c>
      <c r="D39">
        <v>305</v>
      </c>
      <c r="E39">
        <v>0</v>
      </c>
      <c r="F39">
        <v>0</v>
      </c>
      <c r="G39">
        <v>8</v>
      </c>
      <c r="H39">
        <v>2</v>
      </c>
      <c r="I39">
        <v>6</v>
      </c>
      <c r="J39">
        <v>0</v>
      </c>
      <c r="K39">
        <v>0</v>
      </c>
      <c r="L39">
        <v>305</v>
      </c>
      <c r="M39">
        <v>6</v>
      </c>
      <c r="N39">
        <v>299</v>
      </c>
      <c r="O39">
        <v>0</v>
      </c>
      <c r="P39">
        <v>0</v>
      </c>
    </row>
    <row r="40" spans="1:16" x14ac:dyDescent="0.15">
      <c r="A40" t="s">
        <v>41</v>
      </c>
      <c r="B40">
        <v>320</v>
      </c>
      <c r="C40">
        <v>13</v>
      </c>
      <c r="D40">
        <v>307</v>
      </c>
      <c r="E40">
        <v>0</v>
      </c>
      <c r="F40">
        <v>0</v>
      </c>
      <c r="G40">
        <v>9</v>
      </c>
      <c r="H40">
        <v>6</v>
      </c>
      <c r="I40">
        <v>3</v>
      </c>
      <c r="J40">
        <v>0</v>
      </c>
      <c r="K40">
        <v>0</v>
      </c>
      <c r="L40">
        <v>311</v>
      </c>
      <c r="M40">
        <v>7</v>
      </c>
      <c r="N40">
        <v>304</v>
      </c>
      <c r="O40">
        <v>0</v>
      </c>
      <c r="P40">
        <v>0</v>
      </c>
    </row>
    <row r="41" spans="1:16" x14ac:dyDescent="0.15">
      <c r="A41" t="s">
        <v>42</v>
      </c>
      <c r="B41">
        <v>294</v>
      </c>
      <c r="C41">
        <v>3</v>
      </c>
      <c r="D41">
        <v>291</v>
      </c>
      <c r="E41">
        <v>0</v>
      </c>
      <c r="F41">
        <v>0</v>
      </c>
      <c r="G41">
        <v>9</v>
      </c>
      <c r="H41">
        <v>2</v>
      </c>
      <c r="I41">
        <v>7</v>
      </c>
      <c r="J41">
        <v>0</v>
      </c>
      <c r="K41">
        <v>0</v>
      </c>
      <c r="L41">
        <v>285</v>
      </c>
      <c r="M41">
        <v>1</v>
      </c>
      <c r="N41">
        <v>284</v>
      </c>
      <c r="O41">
        <v>0</v>
      </c>
      <c r="P41">
        <v>0</v>
      </c>
    </row>
    <row r="42" spans="1:16" x14ac:dyDescent="0.15">
      <c r="A42" t="s">
        <v>43</v>
      </c>
      <c r="B42">
        <v>267</v>
      </c>
      <c r="C42">
        <v>9</v>
      </c>
      <c r="D42">
        <v>256</v>
      </c>
      <c r="E42">
        <v>2</v>
      </c>
      <c r="F42">
        <v>0</v>
      </c>
      <c r="G42">
        <v>10</v>
      </c>
      <c r="H42">
        <v>8</v>
      </c>
      <c r="I42">
        <v>2</v>
      </c>
      <c r="J42">
        <v>0</v>
      </c>
      <c r="K42">
        <v>0</v>
      </c>
      <c r="L42">
        <v>257</v>
      </c>
      <c r="M42">
        <v>1</v>
      </c>
      <c r="N42">
        <v>254</v>
      </c>
      <c r="O42">
        <v>2</v>
      </c>
      <c r="P42">
        <v>0</v>
      </c>
    </row>
    <row r="43" spans="1:16" x14ac:dyDescent="0.15">
      <c r="A43" t="s">
        <v>44</v>
      </c>
      <c r="B43">
        <v>286</v>
      </c>
      <c r="C43">
        <v>3</v>
      </c>
      <c r="D43">
        <v>271</v>
      </c>
      <c r="E43">
        <v>12</v>
      </c>
      <c r="F43">
        <v>0</v>
      </c>
      <c r="G43">
        <v>5</v>
      </c>
      <c r="H43">
        <v>2</v>
      </c>
      <c r="I43">
        <v>2</v>
      </c>
      <c r="J43">
        <v>1</v>
      </c>
      <c r="K43">
        <v>0</v>
      </c>
      <c r="L43">
        <v>281</v>
      </c>
      <c r="M43">
        <v>1</v>
      </c>
      <c r="N43">
        <v>269</v>
      </c>
      <c r="O43">
        <v>11</v>
      </c>
      <c r="P43">
        <v>0</v>
      </c>
    </row>
    <row r="44" spans="1:16" x14ac:dyDescent="0.15">
      <c r="A44" t="s">
        <v>45</v>
      </c>
      <c r="B44">
        <v>258</v>
      </c>
      <c r="C44">
        <v>1</v>
      </c>
      <c r="D44">
        <v>160</v>
      </c>
      <c r="E44">
        <v>97</v>
      </c>
      <c r="F44">
        <v>0</v>
      </c>
      <c r="G44">
        <v>23</v>
      </c>
      <c r="H44">
        <v>1</v>
      </c>
      <c r="I44">
        <v>16</v>
      </c>
      <c r="J44">
        <v>6</v>
      </c>
      <c r="K44">
        <v>0</v>
      </c>
      <c r="L44">
        <v>235</v>
      </c>
      <c r="M44">
        <v>0</v>
      </c>
      <c r="N44">
        <v>144</v>
      </c>
      <c r="O44">
        <v>91</v>
      </c>
      <c r="P44">
        <v>0</v>
      </c>
    </row>
    <row r="45" spans="1:16" x14ac:dyDescent="0.15">
      <c r="A45" t="s">
        <v>46</v>
      </c>
      <c r="B45">
        <v>199</v>
      </c>
      <c r="C45">
        <v>2</v>
      </c>
      <c r="D45">
        <v>41</v>
      </c>
      <c r="E45">
        <v>154</v>
      </c>
      <c r="F45">
        <v>2</v>
      </c>
      <c r="G45">
        <v>17</v>
      </c>
      <c r="H45">
        <v>2</v>
      </c>
      <c r="I45">
        <v>6</v>
      </c>
      <c r="J45">
        <v>8</v>
      </c>
      <c r="K45">
        <v>1</v>
      </c>
      <c r="L45">
        <v>182</v>
      </c>
      <c r="M45">
        <v>0</v>
      </c>
      <c r="N45">
        <v>35</v>
      </c>
      <c r="O45">
        <v>146</v>
      </c>
      <c r="P45">
        <v>1</v>
      </c>
    </row>
    <row r="46" spans="1:16" x14ac:dyDescent="0.15">
      <c r="A46" t="s">
        <v>47</v>
      </c>
      <c r="B46">
        <v>208</v>
      </c>
      <c r="C46">
        <v>4</v>
      </c>
      <c r="D46">
        <v>15</v>
      </c>
      <c r="E46">
        <v>182</v>
      </c>
      <c r="F46">
        <v>7</v>
      </c>
      <c r="G46">
        <v>28</v>
      </c>
      <c r="H46">
        <v>4</v>
      </c>
      <c r="I46">
        <v>5</v>
      </c>
      <c r="J46">
        <v>16</v>
      </c>
      <c r="K46">
        <v>3</v>
      </c>
      <c r="L46">
        <v>180</v>
      </c>
      <c r="M46">
        <v>0</v>
      </c>
      <c r="N46">
        <v>10</v>
      </c>
      <c r="O46">
        <v>166</v>
      </c>
      <c r="P46">
        <v>4</v>
      </c>
    </row>
    <row r="47" spans="1:16" x14ac:dyDescent="0.15">
      <c r="A47" t="s">
        <v>48</v>
      </c>
      <c r="B47">
        <v>179</v>
      </c>
      <c r="C47">
        <v>2</v>
      </c>
      <c r="D47">
        <v>12</v>
      </c>
      <c r="E47">
        <v>145</v>
      </c>
      <c r="F47">
        <v>20</v>
      </c>
      <c r="G47">
        <v>40</v>
      </c>
      <c r="H47">
        <v>2</v>
      </c>
      <c r="I47">
        <v>9</v>
      </c>
      <c r="J47">
        <v>20</v>
      </c>
      <c r="K47">
        <v>9</v>
      </c>
      <c r="L47">
        <v>139</v>
      </c>
      <c r="M47">
        <v>0</v>
      </c>
      <c r="N47">
        <v>3</v>
      </c>
      <c r="O47">
        <v>125</v>
      </c>
      <c r="P47">
        <v>11</v>
      </c>
    </row>
    <row r="48" spans="1:16" x14ac:dyDescent="0.15">
      <c r="A48" t="s">
        <v>49</v>
      </c>
      <c r="B48">
        <v>162</v>
      </c>
      <c r="C48">
        <v>3</v>
      </c>
      <c r="D48">
        <v>4</v>
      </c>
      <c r="E48">
        <v>82</v>
      </c>
      <c r="F48">
        <v>73</v>
      </c>
      <c r="G48">
        <v>84</v>
      </c>
      <c r="H48">
        <v>3</v>
      </c>
      <c r="I48">
        <v>4</v>
      </c>
      <c r="J48">
        <v>37</v>
      </c>
      <c r="K48">
        <v>40</v>
      </c>
      <c r="L48">
        <v>78</v>
      </c>
      <c r="M48">
        <v>0</v>
      </c>
      <c r="N48">
        <v>0</v>
      </c>
      <c r="O48">
        <v>45</v>
      </c>
      <c r="P48">
        <v>33</v>
      </c>
    </row>
    <row r="49" spans="1:16" x14ac:dyDescent="0.15">
      <c r="A49" t="s">
        <v>50</v>
      </c>
      <c r="B49">
        <v>138</v>
      </c>
      <c r="C49">
        <v>4</v>
      </c>
      <c r="D49">
        <v>4</v>
      </c>
      <c r="E49">
        <v>40</v>
      </c>
      <c r="F49">
        <v>90</v>
      </c>
      <c r="G49">
        <v>104</v>
      </c>
      <c r="H49">
        <v>4</v>
      </c>
      <c r="I49">
        <v>3</v>
      </c>
      <c r="J49">
        <v>31</v>
      </c>
      <c r="K49">
        <v>66</v>
      </c>
      <c r="L49">
        <v>34</v>
      </c>
      <c r="M49">
        <v>0</v>
      </c>
      <c r="N49">
        <v>1</v>
      </c>
      <c r="O49">
        <v>9</v>
      </c>
      <c r="P49">
        <v>24</v>
      </c>
    </row>
    <row r="50" spans="1:16" x14ac:dyDescent="0.15">
      <c r="A50" t="s">
        <v>51</v>
      </c>
      <c r="B50">
        <v>126</v>
      </c>
      <c r="C50">
        <v>1</v>
      </c>
      <c r="D50">
        <v>3</v>
      </c>
      <c r="E50">
        <v>35</v>
      </c>
      <c r="F50">
        <v>87</v>
      </c>
      <c r="G50">
        <v>106</v>
      </c>
      <c r="H50">
        <v>1</v>
      </c>
      <c r="I50">
        <v>3</v>
      </c>
      <c r="J50">
        <v>33</v>
      </c>
      <c r="K50">
        <v>69</v>
      </c>
      <c r="L50">
        <v>20</v>
      </c>
      <c r="M50">
        <v>0</v>
      </c>
      <c r="N50">
        <v>0</v>
      </c>
      <c r="O50">
        <v>2</v>
      </c>
      <c r="P50">
        <v>18</v>
      </c>
    </row>
    <row r="51" spans="1:16" x14ac:dyDescent="0.15">
      <c r="A51" t="s">
        <v>52</v>
      </c>
      <c r="B51">
        <v>138</v>
      </c>
      <c r="C51">
        <v>2</v>
      </c>
      <c r="D51">
        <v>5</v>
      </c>
      <c r="E51">
        <v>38</v>
      </c>
      <c r="F51">
        <v>93</v>
      </c>
      <c r="G51">
        <v>120</v>
      </c>
      <c r="H51">
        <v>2</v>
      </c>
      <c r="I51">
        <v>5</v>
      </c>
      <c r="J51">
        <v>35</v>
      </c>
      <c r="K51">
        <v>78</v>
      </c>
      <c r="L51">
        <v>18</v>
      </c>
      <c r="M51">
        <v>0</v>
      </c>
      <c r="N51">
        <v>0</v>
      </c>
      <c r="O51">
        <v>3</v>
      </c>
      <c r="P51">
        <v>15</v>
      </c>
    </row>
    <row r="52" spans="1:16" x14ac:dyDescent="0.15">
      <c r="A52" t="s">
        <v>53</v>
      </c>
      <c r="B52">
        <v>118</v>
      </c>
      <c r="C52">
        <v>1</v>
      </c>
      <c r="D52">
        <v>4</v>
      </c>
      <c r="E52">
        <v>26</v>
      </c>
      <c r="F52">
        <v>87</v>
      </c>
      <c r="G52">
        <v>104</v>
      </c>
      <c r="H52">
        <v>1</v>
      </c>
      <c r="I52">
        <v>3</v>
      </c>
      <c r="J52">
        <v>23</v>
      </c>
      <c r="K52">
        <v>77</v>
      </c>
      <c r="L52">
        <v>14</v>
      </c>
      <c r="M52">
        <v>0</v>
      </c>
      <c r="N52">
        <v>1</v>
      </c>
      <c r="O52">
        <v>3</v>
      </c>
      <c r="P52">
        <v>10</v>
      </c>
    </row>
    <row r="53" spans="1:16" x14ac:dyDescent="0.15">
      <c r="A53" t="s">
        <v>54</v>
      </c>
      <c r="B53">
        <v>141</v>
      </c>
      <c r="C53">
        <v>4</v>
      </c>
      <c r="D53">
        <v>4</v>
      </c>
      <c r="E53">
        <v>38</v>
      </c>
      <c r="F53">
        <v>95</v>
      </c>
      <c r="G53">
        <v>136</v>
      </c>
      <c r="H53">
        <v>4</v>
      </c>
      <c r="I53">
        <v>4</v>
      </c>
      <c r="J53">
        <v>38</v>
      </c>
      <c r="K53">
        <v>90</v>
      </c>
      <c r="L53">
        <v>5</v>
      </c>
      <c r="M53">
        <v>0</v>
      </c>
      <c r="N53">
        <v>0</v>
      </c>
      <c r="O53">
        <v>0</v>
      </c>
      <c r="P53">
        <v>5</v>
      </c>
    </row>
    <row r="54" spans="1:16" x14ac:dyDescent="0.15">
      <c r="A54" t="s">
        <v>55</v>
      </c>
      <c r="B54">
        <v>138</v>
      </c>
      <c r="C54">
        <v>1</v>
      </c>
      <c r="D54">
        <v>9</v>
      </c>
      <c r="E54">
        <v>24</v>
      </c>
      <c r="F54">
        <v>104</v>
      </c>
      <c r="G54">
        <v>132</v>
      </c>
      <c r="H54">
        <v>1</v>
      </c>
      <c r="I54">
        <v>9</v>
      </c>
      <c r="J54">
        <v>23</v>
      </c>
      <c r="K54">
        <v>99</v>
      </c>
      <c r="L54">
        <v>6</v>
      </c>
      <c r="M54">
        <v>0</v>
      </c>
      <c r="N54">
        <v>0</v>
      </c>
      <c r="O54">
        <v>1</v>
      </c>
      <c r="P54">
        <v>5</v>
      </c>
    </row>
    <row r="55" spans="1:16" x14ac:dyDescent="0.15">
      <c r="A55" t="s">
        <v>56</v>
      </c>
      <c r="B55">
        <v>129</v>
      </c>
      <c r="C55">
        <v>1</v>
      </c>
      <c r="D55">
        <v>7</v>
      </c>
      <c r="E55">
        <v>32</v>
      </c>
      <c r="F55">
        <v>89</v>
      </c>
      <c r="G55">
        <v>121</v>
      </c>
      <c r="H55">
        <v>1</v>
      </c>
      <c r="I55">
        <v>6</v>
      </c>
      <c r="J55">
        <v>32</v>
      </c>
      <c r="K55">
        <v>82</v>
      </c>
      <c r="L55">
        <v>8</v>
      </c>
      <c r="M55">
        <v>0</v>
      </c>
      <c r="N55">
        <v>1</v>
      </c>
      <c r="O55">
        <v>0</v>
      </c>
      <c r="P55">
        <v>7</v>
      </c>
    </row>
    <row r="56" spans="1:16" x14ac:dyDescent="0.15">
      <c r="A56" t="s">
        <v>57</v>
      </c>
      <c r="B56">
        <v>130</v>
      </c>
      <c r="C56">
        <v>1</v>
      </c>
      <c r="D56">
        <v>8</v>
      </c>
      <c r="E56">
        <v>28</v>
      </c>
      <c r="F56">
        <v>93</v>
      </c>
      <c r="G56">
        <v>126</v>
      </c>
      <c r="H56">
        <v>1</v>
      </c>
      <c r="I56">
        <v>8</v>
      </c>
      <c r="J56">
        <v>28</v>
      </c>
      <c r="K56">
        <v>89</v>
      </c>
      <c r="L56">
        <v>4</v>
      </c>
      <c r="M56">
        <v>0</v>
      </c>
      <c r="N56">
        <v>0</v>
      </c>
      <c r="O56">
        <v>0</v>
      </c>
      <c r="P56">
        <v>4</v>
      </c>
    </row>
    <row r="57" spans="1:16" x14ac:dyDescent="0.15">
      <c r="A57" t="s">
        <v>58</v>
      </c>
      <c r="B57">
        <v>112</v>
      </c>
      <c r="C57">
        <v>3</v>
      </c>
      <c r="D57">
        <v>3</v>
      </c>
      <c r="E57">
        <v>30</v>
      </c>
      <c r="F57">
        <v>76</v>
      </c>
      <c r="G57">
        <v>108</v>
      </c>
      <c r="H57">
        <v>3</v>
      </c>
      <c r="I57">
        <v>3</v>
      </c>
      <c r="J57">
        <v>30</v>
      </c>
      <c r="K57">
        <v>72</v>
      </c>
      <c r="L57">
        <v>4</v>
      </c>
      <c r="M57">
        <v>0</v>
      </c>
      <c r="N57">
        <v>0</v>
      </c>
      <c r="O57">
        <v>0</v>
      </c>
      <c r="P57">
        <v>4</v>
      </c>
    </row>
    <row r="58" spans="1:16" x14ac:dyDescent="0.15">
      <c r="A58" t="s">
        <v>59</v>
      </c>
      <c r="B58">
        <v>157</v>
      </c>
      <c r="C58">
        <v>6</v>
      </c>
      <c r="D58">
        <v>6</v>
      </c>
      <c r="E58">
        <v>45</v>
      </c>
      <c r="F58">
        <v>100</v>
      </c>
      <c r="G58">
        <v>152</v>
      </c>
      <c r="H58">
        <v>6</v>
      </c>
      <c r="I58">
        <v>6</v>
      </c>
      <c r="J58">
        <v>45</v>
      </c>
      <c r="K58">
        <v>95</v>
      </c>
      <c r="L58">
        <v>5</v>
      </c>
      <c r="M58">
        <v>0</v>
      </c>
      <c r="N58">
        <v>0</v>
      </c>
      <c r="O58">
        <v>0</v>
      </c>
      <c r="P58">
        <v>5</v>
      </c>
    </row>
    <row r="59" spans="1:16" x14ac:dyDescent="0.15">
      <c r="A59" t="s">
        <v>60</v>
      </c>
      <c r="B59">
        <v>162</v>
      </c>
      <c r="C59">
        <v>5</v>
      </c>
      <c r="D59">
        <v>7</v>
      </c>
      <c r="E59">
        <v>49</v>
      </c>
      <c r="F59">
        <v>101</v>
      </c>
      <c r="G59">
        <v>151</v>
      </c>
      <c r="H59">
        <v>5</v>
      </c>
      <c r="I59">
        <v>7</v>
      </c>
      <c r="J59">
        <v>46</v>
      </c>
      <c r="K59">
        <v>93</v>
      </c>
      <c r="L59">
        <v>11</v>
      </c>
      <c r="M59">
        <v>0</v>
      </c>
      <c r="N59">
        <v>0</v>
      </c>
      <c r="O59">
        <v>3</v>
      </c>
      <c r="P59">
        <v>8</v>
      </c>
    </row>
    <row r="60" spans="1:16" x14ac:dyDescent="0.15">
      <c r="A60" t="s">
        <v>4</v>
      </c>
    </row>
    <row r="61" spans="1:16" x14ac:dyDescent="0.15">
      <c r="A61" t="s">
        <v>8</v>
      </c>
      <c r="B61">
        <v>6144</v>
      </c>
      <c r="C61">
        <v>426</v>
      </c>
      <c r="D61">
        <v>3232</v>
      </c>
      <c r="E61">
        <v>1215</v>
      </c>
      <c r="F61">
        <v>1271</v>
      </c>
      <c r="G61">
        <v>1993</v>
      </c>
      <c r="H61">
        <v>206</v>
      </c>
      <c r="I61">
        <v>160</v>
      </c>
      <c r="J61">
        <v>514</v>
      </c>
      <c r="K61">
        <v>1113</v>
      </c>
      <c r="L61">
        <v>4151</v>
      </c>
      <c r="M61">
        <v>220</v>
      </c>
      <c r="N61">
        <v>3072</v>
      </c>
      <c r="O61">
        <v>701</v>
      </c>
      <c r="P61">
        <v>158</v>
      </c>
    </row>
    <row r="62" spans="1:16" x14ac:dyDescent="0.15">
      <c r="A62" t="s">
        <v>35</v>
      </c>
      <c r="B62">
        <v>332</v>
      </c>
      <c r="C62">
        <v>178</v>
      </c>
      <c r="D62">
        <v>154</v>
      </c>
      <c r="E62">
        <v>0</v>
      </c>
      <c r="F62">
        <v>0</v>
      </c>
      <c r="G62">
        <v>103</v>
      </c>
      <c r="H62">
        <v>98</v>
      </c>
      <c r="I62">
        <v>5</v>
      </c>
      <c r="J62">
        <v>0</v>
      </c>
      <c r="K62">
        <v>0</v>
      </c>
      <c r="L62">
        <v>229</v>
      </c>
      <c r="M62">
        <v>80</v>
      </c>
      <c r="N62">
        <v>149</v>
      </c>
      <c r="O62">
        <v>0</v>
      </c>
      <c r="P62">
        <v>0</v>
      </c>
    </row>
    <row r="63" spans="1:16" x14ac:dyDescent="0.15">
      <c r="A63" t="s">
        <v>36</v>
      </c>
      <c r="B63">
        <v>367</v>
      </c>
      <c r="C63">
        <v>94</v>
      </c>
      <c r="D63">
        <v>273</v>
      </c>
      <c r="E63">
        <v>0</v>
      </c>
      <c r="F63">
        <v>0</v>
      </c>
      <c r="G63">
        <v>44</v>
      </c>
      <c r="H63">
        <v>39</v>
      </c>
      <c r="I63">
        <v>5</v>
      </c>
      <c r="J63">
        <v>0</v>
      </c>
      <c r="K63">
        <v>0</v>
      </c>
      <c r="L63">
        <v>323</v>
      </c>
      <c r="M63">
        <v>55</v>
      </c>
      <c r="N63">
        <v>268</v>
      </c>
      <c r="O63">
        <v>0</v>
      </c>
      <c r="P63">
        <v>0</v>
      </c>
    </row>
    <row r="64" spans="1:16" x14ac:dyDescent="0.15">
      <c r="A64" t="s">
        <v>37</v>
      </c>
      <c r="B64">
        <v>394</v>
      </c>
      <c r="C64">
        <v>43</v>
      </c>
      <c r="D64">
        <v>351</v>
      </c>
      <c r="E64">
        <v>0</v>
      </c>
      <c r="F64">
        <v>0</v>
      </c>
      <c r="G64">
        <v>19</v>
      </c>
      <c r="H64">
        <v>13</v>
      </c>
      <c r="I64">
        <v>6</v>
      </c>
      <c r="J64">
        <v>0</v>
      </c>
      <c r="K64">
        <v>0</v>
      </c>
      <c r="L64">
        <v>375</v>
      </c>
      <c r="M64">
        <v>30</v>
      </c>
      <c r="N64">
        <v>345</v>
      </c>
      <c r="O64">
        <v>0</v>
      </c>
      <c r="P64">
        <v>0</v>
      </c>
    </row>
    <row r="65" spans="1:16" x14ac:dyDescent="0.15">
      <c r="A65" t="s">
        <v>38</v>
      </c>
      <c r="B65">
        <v>401</v>
      </c>
      <c r="C65">
        <v>28</v>
      </c>
      <c r="D65">
        <v>373</v>
      </c>
      <c r="E65">
        <v>0</v>
      </c>
      <c r="F65">
        <v>0</v>
      </c>
      <c r="G65">
        <v>13</v>
      </c>
      <c r="H65">
        <v>7</v>
      </c>
      <c r="I65">
        <v>6</v>
      </c>
      <c r="J65">
        <v>0</v>
      </c>
      <c r="K65">
        <v>0</v>
      </c>
      <c r="L65">
        <v>388</v>
      </c>
      <c r="M65">
        <v>21</v>
      </c>
      <c r="N65">
        <v>367</v>
      </c>
      <c r="O65">
        <v>0</v>
      </c>
      <c r="P65">
        <v>0</v>
      </c>
    </row>
    <row r="66" spans="1:16" x14ac:dyDescent="0.15">
      <c r="A66" t="s">
        <v>39</v>
      </c>
      <c r="B66">
        <v>341</v>
      </c>
      <c r="C66">
        <v>21</v>
      </c>
      <c r="D66">
        <v>320</v>
      </c>
      <c r="E66">
        <v>0</v>
      </c>
      <c r="F66">
        <v>0</v>
      </c>
      <c r="G66">
        <v>9</v>
      </c>
      <c r="H66">
        <v>5</v>
      </c>
      <c r="I66">
        <v>4</v>
      </c>
      <c r="J66">
        <v>0</v>
      </c>
      <c r="K66">
        <v>0</v>
      </c>
      <c r="L66">
        <v>332</v>
      </c>
      <c r="M66">
        <v>16</v>
      </c>
      <c r="N66">
        <v>316</v>
      </c>
      <c r="O66">
        <v>0</v>
      </c>
      <c r="P66">
        <v>0</v>
      </c>
    </row>
    <row r="67" spans="1:16" x14ac:dyDescent="0.15">
      <c r="A67" t="s">
        <v>40</v>
      </c>
      <c r="B67">
        <v>313</v>
      </c>
      <c r="C67">
        <v>20</v>
      </c>
      <c r="D67">
        <v>293</v>
      </c>
      <c r="E67">
        <v>0</v>
      </c>
      <c r="F67">
        <v>0</v>
      </c>
      <c r="G67">
        <v>7</v>
      </c>
      <c r="H67">
        <v>3</v>
      </c>
      <c r="I67">
        <v>4</v>
      </c>
      <c r="J67">
        <v>0</v>
      </c>
      <c r="K67">
        <v>0</v>
      </c>
      <c r="L67">
        <v>306</v>
      </c>
      <c r="M67">
        <v>17</v>
      </c>
      <c r="N67">
        <v>289</v>
      </c>
      <c r="O67">
        <v>0</v>
      </c>
      <c r="P67">
        <v>0</v>
      </c>
    </row>
    <row r="68" spans="1:16" x14ac:dyDescent="0.15">
      <c r="A68" t="s">
        <v>41</v>
      </c>
      <c r="B68">
        <v>306</v>
      </c>
      <c r="C68">
        <v>4</v>
      </c>
      <c r="D68">
        <v>302</v>
      </c>
      <c r="E68">
        <v>0</v>
      </c>
      <c r="F68">
        <v>0</v>
      </c>
      <c r="G68">
        <v>8</v>
      </c>
      <c r="H68">
        <v>3</v>
      </c>
      <c r="I68">
        <v>5</v>
      </c>
      <c r="J68">
        <v>0</v>
      </c>
      <c r="K68">
        <v>0</v>
      </c>
      <c r="L68">
        <v>298</v>
      </c>
      <c r="M68">
        <v>1</v>
      </c>
      <c r="N68">
        <v>297</v>
      </c>
      <c r="O68">
        <v>0</v>
      </c>
      <c r="P68">
        <v>0</v>
      </c>
    </row>
    <row r="69" spans="1:16" x14ac:dyDescent="0.15">
      <c r="A69" t="s">
        <v>42</v>
      </c>
      <c r="B69">
        <v>279</v>
      </c>
      <c r="C69">
        <v>0</v>
      </c>
      <c r="D69">
        <v>279</v>
      </c>
      <c r="E69">
        <v>0</v>
      </c>
      <c r="F69">
        <v>0</v>
      </c>
      <c r="G69">
        <v>5</v>
      </c>
      <c r="H69">
        <v>0</v>
      </c>
      <c r="I69">
        <v>5</v>
      </c>
      <c r="J69">
        <v>0</v>
      </c>
      <c r="K69">
        <v>0</v>
      </c>
      <c r="L69">
        <v>274</v>
      </c>
      <c r="M69">
        <v>0</v>
      </c>
      <c r="N69">
        <v>274</v>
      </c>
      <c r="O69">
        <v>0</v>
      </c>
      <c r="P69">
        <v>0</v>
      </c>
    </row>
    <row r="70" spans="1:16" x14ac:dyDescent="0.15">
      <c r="A70" t="s">
        <v>43</v>
      </c>
      <c r="B70">
        <v>299</v>
      </c>
      <c r="C70">
        <v>4</v>
      </c>
      <c r="D70">
        <v>295</v>
      </c>
      <c r="E70">
        <v>0</v>
      </c>
      <c r="F70">
        <v>0</v>
      </c>
      <c r="G70">
        <v>8</v>
      </c>
      <c r="H70">
        <v>4</v>
      </c>
      <c r="I70">
        <v>4</v>
      </c>
      <c r="J70">
        <v>0</v>
      </c>
      <c r="K70">
        <v>0</v>
      </c>
      <c r="L70">
        <v>291</v>
      </c>
      <c r="M70">
        <v>0</v>
      </c>
      <c r="N70">
        <v>291</v>
      </c>
      <c r="O70">
        <v>0</v>
      </c>
      <c r="P70">
        <v>0</v>
      </c>
    </row>
    <row r="71" spans="1:16" x14ac:dyDescent="0.15">
      <c r="A71" t="s">
        <v>44</v>
      </c>
      <c r="B71">
        <v>283</v>
      </c>
      <c r="C71">
        <v>1</v>
      </c>
      <c r="D71">
        <v>276</v>
      </c>
      <c r="E71">
        <v>6</v>
      </c>
      <c r="F71">
        <v>0</v>
      </c>
      <c r="G71">
        <v>10</v>
      </c>
      <c r="H71">
        <v>1</v>
      </c>
      <c r="I71">
        <v>9</v>
      </c>
      <c r="J71">
        <v>0</v>
      </c>
      <c r="K71">
        <v>0</v>
      </c>
      <c r="L71">
        <v>273</v>
      </c>
      <c r="M71">
        <v>0</v>
      </c>
      <c r="N71">
        <v>267</v>
      </c>
      <c r="O71">
        <v>6</v>
      </c>
      <c r="P71">
        <v>0</v>
      </c>
    </row>
    <row r="72" spans="1:16" x14ac:dyDescent="0.15">
      <c r="A72" t="s">
        <v>45</v>
      </c>
      <c r="B72">
        <v>266</v>
      </c>
      <c r="C72">
        <v>4</v>
      </c>
      <c r="D72">
        <v>167</v>
      </c>
      <c r="E72">
        <v>95</v>
      </c>
      <c r="F72">
        <v>0</v>
      </c>
      <c r="G72">
        <v>16</v>
      </c>
      <c r="H72">
        <v>4</v>
      </c>
      <c r="I72">
        <v>6</v>
      </c>
      <c r="J72">
        <v>6</v>
      </c>
      <c r="K72">
        <v>0</v>
      </c>
      <c r="L72">
        <v>250</v>
      </c>
      <c r="M72">
        <v>0</v>
      </c>
      <c r="N72">
        <v>161</v>
      </c>
      <c r="O72">
        <v>89</v>
      </c>
      <c r="P72">
        <v>0</v>
      </c>
    </row>
    <row r="73" spans="1:16" x14ac:dyDescent="0.15">
      <c r="A73" t="s">
        <v>46</v>
      </c>
      <c r="B73">
        <v>250</v>
      </c>
      <c r="C73">
        <v>2</v>
      </c>
      <c r="D73">
        <v>42</v>
      </c>
      <c r="E73">
        <v>204</v>
      </c>
      <c r="F73">
        <v>2</v>
      </c>
      <c r="G73">
        <v>16</v>
      </c>
      <c r="H73">
        <v>2</v>
      </c>
      <c r="I73">
        <v>3</v>
      </c>
      <c r="J73">
        <v>10</v>
      </c>
      <c r="K73">
        <v>1</v>
      </c>
      <c r="L73">
        <v>234</v>
      </c>
      <c r="M73">
        <v>0</v>
      </c>
      <c r="N73">
        <v>39</v>
      </c>
      <c r="O73">
        <v>194</v>
      </c>
      <c r="P73">
        <v>1</v>
      </c>
    </row>
    <row r="74" spans="1:16" x14ac:dyDescent="0.15">
      <c r="A74" t="s">
        <v>47</v>
      </c>
      <c r="B74">
        <v>222</v>
      </c>
      <c r="C74">
        <v>4</v>
      </c>
      <c r="D74">
        <v>9</v>
      </c>
      <c r="E74">
        <v>208</v>
      </c>
      <c r="F74">
        <v>1</v>
      </c>
      <c r="G74">
        <v>27</v>
      </c>
      <c r="H74">
        <v>4</v>
      </c>
      <c r="I74">
        <v>4</v>
      </c>
      <c r="J74">
        <v>18</v>
      </c>
      <c r="K74">
        <v>1</v>
      </c>
      <c r="L74">
        <v>195</v>
      </c>
      <c r="M74">
        <v>0</v>
      </c>
      <c r="N74">
        <v>5</v>
      </c>
      <c r="O74">
        <v>190</v>
      </c>
      <c r="P74">
        <v>0</v>
      </c>
    </row>
    <row r="75" spans="1:16" x14ac:dyDescent="0.15">
      <c r="A75" t="s">
        <v>48</v>
      </c>
      <c r="B75">
        <v>203</v>
      </c>
      <c r="C75">
        <v>2</v>
      </c>
      <c r="D75">
        <v>9</v>
      </c>
      <c r="E75">
        <v>174</v>
      </c>
      <c r="F75">
        <v>18</v>
      </c>
      <c r="G75">
        <v>46</v>
      </c>
      <c r="H75">
        <v>2</v>
      </c>
      <c r="I75">
        <v>7</v>
      </c>
      <c r="J75">
        <v>28</v>
      </c>
      <c r="K75">
        <v>9</v>
      </c>
      <c r="L75">
        <v>157</v>
      </c>
      <c r="M75">
        <v>0</v>
      </c>
      <c r="N75">
        <v>2</v>
      </c>
      <c r="O75">
        <v>146</v>
      </c>
      <c r="P75">
        <v>9</v>
      </c>
    </row>
    <row r="76" spans="1:16" x14ac:dyDescent="0.15">
      <c r="A76" t="s">
        <v>49</v>
      </c>
      <c r="B76">
        <v>174</v>
      </c>
      <c r="C76">
        <v>1</v>
      </c>
      <c r="D76">
        <v>4</v>
      </c>
      <c r="E76">
        <v>90</v>
      </c>
      <c r="F76">
        <v>79</v>
      </c>
      <c r="G76">
        <v>93</v>
      </c>
      <c r="H76">
        <v>1</v>
      </c>
      <c r="I76">
        <v>4</v>
      </c>
      <c r="J76">
        <v>38</v>
      </c>
      <c r="K76">
        <v>50</v>
      </c>
      <c r="L76">
        <v>81</v>
      </c>
      <c r="M76">
        <v>0</v>
      </c>
      <c r="N76">
        <v>0</v>
      </c>
      <c r="O76">
        <v>52</v>
      </c>
      <c r="P76">
        <v>29</v>
      </c>
    </row>
    <row r="77" spans="1:16" x14ac:dyDescent="0.15">
      <c r="A77" t="s">
        <v>50</v>
      </c>
      <c r="B77">
        <v>165</v>
      </c>
      <c r="C77">
        <v>3</v>
      </c>
      <c r="D77">
        <v>8</v>
      </c>
      <c r="E77">
        <v>43</v>
      </c>
      <c r="F77">
        <v>111</v>
      </c>
      <c r="G77">
        <v>112</v>
      </c>
      <c r="H77">
        <v>3</v>
      </c>
      <c r="I77">
        <v>8</v>
      </c>
      <c r="J77">
        <v>33</v>
      </c>
      <c r="K77">
        <v>68</v>
      </c>
      <c r="L77">
        <v>53</v>
      </c>
      <c r="M77">
        <v>0</v>
      </c>
      <c r="N77">
        <v>0</v>
      </c>
      <c r="O77">
        <v>10</v>
      </c>
      <c r="P77">
        <v>43</v>
      </c>
    </row>
    <row r="78" spans="1:16" x14ac:dyDescent="0.15">
      <c r="A78" t="s">
        <v>51</v>
      </c>
      <c r="B78">
        <v>153</v>
      </c>
      <c r="C78">
        <v>1</v>
      </c>
      <c r="D78">
        <v>10</v>
      </c>
      <c r="E78">
        <v>35</v>
      </c>
      <c r="F78">
        <v>107</v>
      </c>
      <c r="G78">
        <v>132</v>
      </c>
      <c r="H78">
        <v>1</v>
      </c>
      <c r="I78">
        <v>10</v>
      </c>
      <c r="J78">
        <v>33</v>
      </c>
      <c r="K78">
        <v>88</v>
      </c>
      <c r="L78">
        <v>21</v>
      </c>
      <c r="M78">
        <v>0</v>
      </c>
      <c r="N78">
        <v>0</v>
      </c>
      <c r="O78">
        <v>2</v>
      </c>
      <c r="P78">
        <v>19</v>
      </c>
    </row>
    <row r="79" spans="1:16" x14ac:dyDescent="0.15">
      <c r="A79" t="s">
        <v>52</v>
      </c>
      <c r="B79">
        <v>142</v>
      </c>
      <c r="C79">
        <v>2</v>
      </c>
      <c r="D79">
        <v>8</v>
      </c>
      <c r="E79">
        <v>30</v>
      </c>
      <c r="F79">
        <v>102</v>
      </c>
      <c r="G79">
        <v>132</v>
      </c>
      <c r="H79">
        <v>2</v>
      </c>
      <c r="I79">
        <v>8</v>
      </c>
      <c r="J79">
        <v>30</v>
      </c>
      <c r="K79">
        <v>92</v>
      </c>
      <c r="L79">
        <v>10</v>
      </c>
      <c r="M79">
        <v>0</v>
      </c>
      <c r="N79">
        <v>0</v>
      </c>
      <c r="O79">
        <v>0</v>
      </c>
      <c r="P79">
        <v>10</v>
      </c>
    </row>
    <row r="80" spans="1:16" x14ac:dyDescent="0.15">
      <c r="A80" t="s">
        <v>53</v>
      </c>
      <c r="B80">
        <v>136</v>
      </c>
      <c r="C80">
        <v>1</v>
      </c>
      <c r="D80">
        <v>5</v>
      </c>
      <c r="E80">
        <v>37</v>
      </c>
      <c r="F80">
        <v>93</v>
      </c>
      <c r="G80">
        <v>124</v>
      </c>
      <c r="H80">
        <v>1</v>
      </c>
      <c r="I80">
        <v>5</v>
      </c>
      <c r="J80">
        <v>34</v>
      </c>
      <c r="K80">
        <v>84</v>
      </c>
      <c r="L80">
        <v>12</v>
      </c>
      <c r="M80">
        <v>0</v>
      </c>
      <c r="N80">
        <v>0</v>
      </c>
      <c r="O80">
        <v>3</v>
      </c>
      <c r="P80">
        <v>9</v>
      </c>
    </row>
    <row r="81" spans="1:16" x14ac:dyDescent="0.15">
      <c r="A81" t="s">
        <v>54</v>
      </c>
      <c r="B81">
        <v>156</v>
      </c>
      <c r="C81">
        <v>5</v>
      </c>
      <c r="D81">
        <v>7</v>
      </c>
      <c r="E81">
        <v>40</v>
      </c>
      <c r="F81">
        <v>104</v>
      </c>
      <c r="G81">
        <v>150</v>
      </c>
      <c r="H81">
        <v>5</v>
      </c>
      <c r="I81">
        <v>7</v>
      </c>
      <c r="J81">
        <v>39</v>
      </c>
      <c r="K81">
        <v>99</v>
      </c>
      <c r="L81">
        <v>6</v>
      </c>
      <c r="M81">
        <v>0</v>
      </c>
      <c r="N81">
        <v>0</v>
      </c>
      <c r="O81">
        <v>1</v>
      </c>
      <c r="P81">
        <v>5</v>
      </c>
    </row>
    <row r="82" spans="1:16" x14ac:dyDescent="0.15">
      <c r="A82" t="s">
        <v>55</v>
      </c>
      <c r="B82">
        <v>128</v>
      </c>
      <c r="C82">
        <v>2</v>
      </c>
      <c r="D82">
        <v>7</v>
      </c>
      <c r="E82">
        <v>36</v>
      </c>
      <c r="F82">
        <v>83</v>
      </c>
      <c r="G82">
        <v>120</v>
      </c>
      <c r="H82">
        <v>2</v>
      </c>
      <c r="I82">
        <v>6</v>
      </c>
      <c r="J82">
        <v>34</v>
      </c>
      <c r="K82">
        <v>78</v>
      </c>
      <c r="L82">
        <v>8</v>
      </c>
      <c r="M82">
        <v>0</v>
      </c>
      <c r="N82">
        <v>1</v>
      </c>
      <c r="O82">
        <v>2</v>
      </c>
      <c r="P82">
        <v>5</v>
      </c>
    </row>
    <row r="83" spans="1:16" x14ac:dyDescent="0.15">
      <c r="A83" t="s">
        <v>56</v>
      </c>
      <c r="B83">
        <v>159</v>
      </c>
      <c r="C83">
        <v>2</v>
      </c>
      <c r="D83">
        <v>8</v>
      </c>
      <c r="E83">
        <v>45</v>
      </c>
      <c r="F83">
        <v>104</v>
      </c>
      <c r="G83">
        <v>152</v>
      </c>
      <c r="H83">
        <v>2</v>
      </c>
      <c r="I83">
        <v>8</v>
      </c>
      <c r="J83">
        <v>42</v>
      </c>
      <c r="K83">
        <v>100</v>
      </c>
      <c r="L83">
        <v>7</v>
      </c>
      <c r="M83">
        <v>0</v>
      </c>
      <c r="N83">
        <v>0</v>
      </c>
      <c r="O83">
        <v>3</v>
      </c>
      <c r="P83">
        <v>4</v>
      </c>
    </row>
    <row r="84" spans="1:16" x14ac:dyDescent="0.15">
      <c r="A84" t="s">
        <v>57</v>
      </c>
      <c r="B84">
        <v>158</v>
      </c>
      <c r="C84">
        <v>1</v>
      </c>
      <c r="D84">
        <v>11</v>
      </c>
      <c r="E84">
        <v>41</v>
      </c>
      <c r="F84">
        <v>105</v>
      </c>
      <c r="G84">
        <v>149</v>
      </c>
      <c r="H84">
        <v>1</v>
      </c>
      <c r="I84">
        <v>11</v>
      </c>
      <c r="J84">
        <v>39</v>
      </c>
      <c r="K84">
        <v>98</v>
      </c>
      <c r="L84">
        <v>9</v>
      </c>
      <c r="M84">
        <v>0</v>
      </c>
      <c r="N84">
        <v>0</v>
      </c>
      <c r="O84">
        <v>2</v>
      </c>
      <c r="P84">
        <v>7</v>
      </c>
    </row>
    <row r="85" spans="1:16" x14ac:dyDescent="0.15">
      <c r="A85" t="s">
        <v>58</v>
      </c>
      <c r="B85">
        <v>164</v>
      </c>
      <c r="C85">
        <v>2</v>
      </c>
      <c r="D85">
        <v>8</v>
      </c>
      <c r="E85">
        <v>46</v>
      </c>
      <c r="F85">
        <v>108</v>
      </c>
      <c r="G85">
        <v>159</v>
      </c>
      <c r="H85">
        <v>2</v>
      </c>
      <c r="I85">
        <v>8</v>
      </c>
      <c r="J85">
        <v>46</v>
      </c>
      <c r="K85">
        <v>103</v>
      </c>
      <c r="L85">
        <v>5</v>
      </c>
      <c r="M85">
        <v>0</v>
      </c>
      <c r="N85">
        <v>0</v>
      </c>
      <c r="O85">
        <v>0</v>
      </c>
      <c r="P85">
        <v>5</v>
      </c>
    </row>
    <row r="86" spans="1:16" x14ac:dyDescent="0.15">
      <c r="A86" t="s">
        <v>59</v>
      </c>
      <c r="B86">
        <v>170</v>
      </c>
      <c r="C86">
        <v>1</v>
      </c>
      <c r="D86">
        <v>6</v>
      </c>
      <c r="E86">
        <v>46</v>
      </c>
      <c r="F86">
        <v>117</v>
      </c>
      <c r="G86">
        <v>162</v>
      </c>
      <c r="H86">
        <v>1</v>
      </c>
      <c r="I86">
        <v>6</v>
      </c>
      <c r="J86">
        <v>45</v>
      </c>
      <c r="K86">
        <v>110</v>
      </c>
      <c r="L86">
        <v>8</v>
      </c>
      <c r="M86">
        <v>0</v>
      </c>
      <c r="N86">
        <v>0</v>
      </c>
      <c r="O86">
        <v>1</v>
      </c>
      <c r="P86">
        <v>7</v>
      </c>
    </row>
    <row r="87" spans="1:16" x14ac:dyDescent="0.15">
      <c r="A87" t="s">
        <v>60</v>
      </c>
      <c r="B87">
        <v>183</v>
      </c>
      <c r="C87">
        <v>0</v>
      </c>
      <c r="D87">
        <v>7</v>
      </c>
      <c r="E87">
        <v>39</v>
      </c>
      <c r="F87">
        <v>137</v>
      </c>
      <c r="G87">
        <v>177</v>
      </c>
      <c r="H87">
        <v>0</v>
      </c>
      <c r="I87">
        <v>6</v>
      </c>
      <c r="J87">
        <v>39</v>
      </c>
      <c r="K87">
        <v>132</v>
      </c>
      <c r="L87">
        <v>6</v>
      </c>
      <c r="M87">
        <v>0</v>
      </c>
      <c r="N87">
        <v>1</v>
      </c>
      <c r="O87">
        <v>0</v>
      </c>
      <c r="P87">
        <v>5</v>
      </c>
    </row>
    <row r="88" spans="1:16" x14ac:dyDescent="0.15">
      <c r="A88" t="s">
        <v>5</v>
      </c>
    </row>
    <row r="89" spans="1:16" x14ac:dyDescent="0.15">
      <c r="A89" t="s">
        <v>8</v>
      </c>
      <c r="B89">
        <v>6010</v>
      </c>
      <c r="C89">
        <v>361</v>
      </c>
      <c r="D89">
        <v>2915</v>
      </c>
      <c r="E89">
        <v>1263</v>
      </c>
      <c r="F89">
        <v>1471</v>
      </c>
      <c r="G89">
        <v>2092</v>
      </c>
      <c r="H89">
        <v>186</v>
      </c>
      <c r="I89">
        <v>151</v>
      </c>
      <c r="J89">
        <v>516</v>
      </c>
      <c r="K89">
        <v>1239</v>
      </c>
      <c r="L89">
        <v>3918</v>
      </c>
      <c r="M89">
        <v>175</v>
      </c>
      <c r="N89">
        <v>2764</v>
      </c>
      <c r="O89">
        <v>747</v>
      </c>
      <c r="P89">
        <v>232</v>
      </c>
    </row>
    <row r="90" spans="1:16" x14ac:dyDescent="0.15">
      <c r="A90" t="s">
        <v>35</v>
      </c>
      <c r="B90">
        <v>293</v>
      </c>
      <c r="C90">
        <v>158</v>
      </c>
      <c r="D90">
        <v>135</v>
      </c>
      <c r="E90">
        <v>0</v>
      </c>
      <c r="F90">
        <v>0</v>
      </c>
      <c r="G90">
        <v>102</v>
      </c>
      <c r="H90">
        <v>98</v>
      </c>
      <c r="I90">
        <v>4</v>
      </c>
      <c r="J90">
        <v>0</v>
      </c>
      <c r="K90">
        <v>0</v>
      </c>
      <c r="L90">
        <v>191</v>
      </c>
      <c r="M90">
        <v>60</v>
      </c>
      <c r="N90">
        <v>131</v>
      </c>
      <c r="O90">
        <v>0</v>
      </c>
      <c r="P90">
        <v>0</v>
      </c>
    </row>
    <row r="91" spans="1:16" x14ac:dyDescent="0.15">
      <c r="A91" t="s">
        <v>36</v>
      </c>
      <c r="B91">
        <v>322</v>
      </c>
      <c r="C91">
        <v>78</v>
      </c>
      <c r="D91">
        <v>244</v>
      </c>
      <c r="E91">
        <v>0</v>
      </c>
      <c r="F91">
        <v>0</v>
      </c>
      <c r="G91">
        <v>43</v>
      </c>
      <c r="H91">
        <v>33</v>
      </c>
      <c r="I91">
        <v>10</v>
      </c>
      <c r="J91">
        <v>0</v>
      </c>
      <c r="K91">
        <v>0</v>
      </c>
      <c r="L91">
        <v>279</v>
      </c>
      <c r="M91">
        <v>45</v>
      </c>
      <c r="N91">
        <v>234</v>
      </c>
      <c r="O91">
        <v>0</v>
      </c>
      <c r="P91">
        <v>0</v>
      </c>
    </row>
    <row r="92" spans="1:16" x14ac:dyDescent="0.15">
      <c r="A92" t="s">
        <v>37</v>
      </c>
      <c r="B92">
        <v>293</v>
      </c>
      <c r="C92">
        <v>29</v>
      </c>
      <c r="D92">
        <v>264</v>
      </c>
      <c r="E92">
        <v>0</v>
      </c>
      <c r="F92">
        <v>0</v>
      </c>
      <c r="G92">
        <v>9</v>
      </c>
      <c r="H92">
        <v>7</v>
      </c>
      <c r="I92">
        <v>2</v>
      </c>
      <c r="J92">
        <v>0</v>
      </c>
      <c r="K92">
        <v>0</v>
      </c>
      <c r="L92">
        <v>284</v>
      </c>
      <c r="M92">
        <v>22</v>
      </c>
      <c r="N92">
        <v>262</v>
      </c>
      <c r="O92">
        <v>0</v>
      </c>
      <c r="P92">
        <v>0</v>
      </c>
    </row>
    <row r="93" spans="1:16" x14ac:dyDescent="0.15">
      <c r="A93" t="s">
        <v>38</v>
      </c>
      <c r="B93">
        <v>324</v>
      </c>
      <c r="C93">
        <v>21</v>
      </c>
      <c r="D93">
        <v>303</v>
      </c>
      <c r="E93">
        <v>0</v>
      </c>
      <c r="F93">
        <v>0</v>
      </c>
      <c r="G93">
        <v>13</v>
      </c>
      <c r="H93">
        <v>6</v>
      </c>
      <c r="I93">
        <v>7</v>
      </c>
      <c r="J93">
        <v>0</v>
      </c>
      <c r="K93">
        <v>0</v>
      </c>
      <c r="L93">
        <v>311</v>
      </c>
      <c r="M93">
        <v>15</v>
      </c>
      <c r="N93">
        <v>296</v>
      </c>
      <c r="O93">
        <v>0</v>
      </c>
      <c r="P93">
        <v>0</v>
      </c>
    </row>
    <row r="94" spans="1:16" x14ac:dyDescent="0.15">
      <c r="A94" t="s">
        <v>39</v>
      </c>
      <c r="B94">
        <v>302</v>
      </c>
      <c r="C94">
        <v>20</v>
      </c>
      <c r="D94">
        <v>282</v>
      </c>
      <c r="E94">
        <v>0</v>
      </c>
      <c r="F94">
        <v>0</v>
      </c>
      <c r="G94">
        <v>5</v>
      </c>
      <c r="H94">
        <v>2</v>
      </c>
      <c r="I94">
        <v>3</v>
      </c>
      <c r="J94">
        <v>0</v>
      </c>
      <c r="K94">
        <v>0</v>
      </c>
      <c r="L94">
        <v>297</v>
      </c>
      <c r="M94">
        <v>18</v>
      </c>
      <c r="N94">
        <v>279</v>
      </c>
      <c r="O94">
        <v>0</v>
      </c>
      <c r="P94">
        <v>0</v>
      </c>
    </row>
    <row r="95" spans="1:16" x14ac:dyDescent="0.15">
      <c r="A95" t="s">
        <v>40</v>
      </c>
      <c r="B95">
        <v>322</v>
      </c>
      <c r="C95">
        <v>12</v>
      </c>
      <c r="D95">
        <v>310</v>
      </c>
      <c r="E95">
        <v>0</v>
      </c>
      <c r="F95">
        <v>0</v>
      </c>
      <c r="G95">
        <v>8</v>
      </c>
      <c r="H95">
        <v>2</v>
      </c>
      <c r="I95">
        <v>6</v>
      </c>
      <c r="J95">
        <v>0</v>
      </c>
      <c r="K95">
        <v>0</v>
      </c>
      <c r="L95">
        <v>314</v>
      </c>
      <c r="M95">
        <v>10</v>
      </c>
      <c r="N95">
        <v>304</v>
      </c>
      <c r="O95">
        <v>0</v>
      </c>
      <c r="P95">
        <v>0</v>
      </c>
    </row>
    <row r="96" spans="1:16" x14ac:dyDescent="0.15">
      <c r="A96" t="s">
        <v>41</v>
      </c>
      <c r="B96">
        <v>303</v>
      </c>
      <c r="C96">
        <v>8</v>
      </c>
      <c r="D96">
        <v>295</v>
      </c>
      <c r="E96">
        <v>0</v>
      </c>
      <c r="F96">
        <v>0</v>
      </c>
      <c r="G96">
        <v>7</v>
      </c>
      <c r="H96">
        <v>3</v>
      </c>
      <c r="I96">
        <v>4</v>
      </c>
      <c r="J96">
        <v>0</v>
      </c>
      <c r="K96">
        <v>0</v>
      </c>
      <c r="L96">
        <v>296</v>
      </c>
      <c r="M96">
        <v>5</v>
      </c>
      <c r="N96">
        <v>291</v>
      </c>
      <c r="O96">
        <v>0</v>
      </c>
      <c r="P96">
        <v>0</v>
      </c>
    </row>
    <row r="97" spans="1:16" x14ac:dyDescent="0.15">
      <c r="A97" t="s">
        <v>42</v>
      </c>
      <c r="B97">
        <v>247</v>
      </c>
      <c r="C97">
        <v>2</v>
      </c>
      <c r="D97">
        <v>245</v>
      </c>
      <c r="E97">
        <v>0</v>
      </c>
      <c r="F97">
        <v>0</v>
      </c>
      <c r="G97">
        <v>6</v>
      </c>
      <c r="H97">
        <v>2</v>
      </c>
      <c r="I97">
        <v>4</v>
      </c>
      <c r="J97">
        <v>0</v>
      </c>
      <c r="K97">
        <v>0</v>
      </c>
      <c r="L97">
        <v>241</v>
      </c>
      <c r="M97">
        <v>0</v>
      </c>
      <c r="N97">
        <v>241</v>
      </c>
      <c r="O97">
        <v>0</v>
      </c>
      <c r="P97">
        <v>0</v>
      </c>
    </row>
    <row r="98" spans="1:16" x14ac:dyDescent="0.15">
      <c r="A98" t="s">
        <v>43</v>
      </c>
      <c r="B98">
        <v>290</v>
      </c>
      <c r="C98">
        <v>1</v>
      </c>
      <c r="D98">
        <v>287</v>
      </c>
      <c r="E98">
        <v>2</v>
      </c>
      <c r="F98">
        <v>0</v>
      </c>
      <c r="G98">
        <v>6</v>
      </c>
      <c r="H98">
        <v>1</v>
      </c>
      <c r="I98">
        <v>5</v>
      </c>
      <c r="J98">
        <v>0</v>
      </c>
      <c r="K98">
        <v>0</v>
      </c>
      <c r="L98">
        <v>284</v>
      </c>
      <c r="M98">
        <v>0</v>
      </c>
      <c r="N98">
        <v>282</v>
      </c>
      <c r="O98">
        <v>2</v>
      </c>
      <c r="P98">
        <v>0</v>
      </c>
    </row>
    <row r="99" spans="1:16" x14ac:dyDescent="0.15">
      <c r="A99" t="s">
        <v>44</v>
      </c>
      <c r="B99">
        <v>261</v>
      </c>
      <c r="C99">
        <v>1</v>
      </c>
      <c r="D99">
        <v>246</v>
      </c>
      <c r="E99">
        <v>14</v>
      </c>
      <c r="F99">
        <v>0</v>
      </c>
      <c r="G99">
        <v>7</v>
      </c>
      <c r="H99">
        <v>1</v>
      </c>
      <c r="I99">
        <v>5</v>
      </c>
      <c r="J99">
        <v>1</v>
      </c>
      <c r="K99">
        <v>0</v>
      </c>
      <c r="L99">
        <v>254</v>
      </c>
      <c r="M99">
        <v>0</v>
      </c>
      <c r="N99">
        <v>241</v>
      </c>
      <c r="O99">
        <v>13</v>
      </c>
      <c r="P99">
        <v>0</v>
      </c>
    </row>
    <row r="100" spans="1:16" x14ac:dyDescent="0.15">
      <c r="A100" t="s">
        <v>45</v>
      </c>
      <c r="B100">
        <v>259</v>
      </c>
      <c r="C100">
        <v>1</v>
      </c>
      <c r="D100">
        <v>156</v>
      </c>
      <c r="E100">
        <v>102</v>
      </c>
      <c r="F100">
        <v>0</v>
      </c>
      <c r="G100">
        <v>12</v>
      </c>
      <c r="H100">
        <v>1</v>
      </c>
      <c r="I100">
        <v>5</v>
      </c>
      <c r="J100">
        <v>6</v>
      </c>
      <c r="K100">
        <v>0</v>
      </c>
      <c r="L100">
        <v>247</v>
      </c>
      <c r="M100">
        <v>0</v>
      </c>
      <c r="N100">
        <v>151</v>
      </c>
      <c r="O100">
        <v>96</v>
      </c>
      <c r="P100">
        <v>0</v>
      </c>
    </row>
    <row r="101" spans="1:16" x14ac:dyDescent="0.15">
      <c r="A101" t="s">
        <v>46</v>
      </c>
      <c r="B101">
        <v>236</v>
      </c>
      <c r="C101">
        <v>2</v>
      </c>
      <c r="D101">
        <v>39</v>
      </c>
      <c r="E101">
        <v>194</v>
      </c>
      <c r="F101">
        <v>1</v>
      </c>
      <c r="G101">
        <v>17</v>
      </c>
      <c r="H101">
        <v>2</v>
      </c>
      <c r="I101">
        <v>6</v>
      </c>
      <c r="J101">
        <v>8</v>
      </c>
      <c r="K101">
        <v>1</v>
      </c>
      <c r="L101">
        <v>219</v>
      </c>
      <c r="M101">
        <v>0</v>
      </c>
      <c r="N101">
        <v>33</v>
      </c>
      <c r="O101">
        <v>186</v>
      </c>
      <c r="P101">
        <v>0</v>
      </c>
    </row>
    <row r="102" spans="1:16" x14ac:dyDescent="0.15">
      <c r="A102" t="s">
        <v>47</v>
      </c>
      <c r="B102">
        <v>224</v>
      </c>
      <c r="C102">
        <v>0</v>
      </c>
      <c r="D102">
        <v>14</v>
      </c>
      <c r="E102">
        <v>204</v>
      </c>
      <c r="F102">
        <v>6</v>
      </c>
      <c r="G102">
        <v>18</v>
      </c>
      <c r="H102">
        <v>0</v>
      </c>
      <c r="I102">
        <v>6</v>
      </c>
      <c r="J102">
        <v>10</v>
      </c>
      <c r="K102">
        <v>2</v>
      </c>
      <c r="L102">
        <v>206</v>
      </c>
      <c r="M102">
        <v>0</v>
      </c>
      <c r="N102">
        <v>8</v>
      </c>
      <c r="O102">
        <v>194</v>
      </c>
      <c r="P102">
        <v>4</v>
      </c>
    </row>
    <row r="103" spans="1:16" x14ac:dyDescent="0.15">
      <c r="A103" t="s">
        <v>48</v>
      </c>
      <c r="B103">
        <v>215</v>
      </c>
      <c r="C103">
        <v>1</v>
      </c>
      <c r="D103">
        <v>6</v>
      </c>
      <c r="E103">
        <v>184</v>
      </c>
      <c r="F103">
        <v>24</v>
      </c>
      <c r="G103">
        <v>45</v>
      </c>
      <c r="H103">
        <v>1</v>
      </c>
      <c r="I103">
        <v>4</v>
      </c>
      <c r="J103">
        <v>25</v>
      </c>
      <c r="K103">
        <v>15</v>
      </c>
      <c r="L103">
        <v>170</v>
      </c>
      <c r="M103">
        <v>0</v>
      </c>
      <c r="N103">
        <v>2</v>
      </c>
      <c r="O103">
        <v>159</v>
      </c>
      <c r="P103">
        <v>9</v>
      </c>
    </row>
    <row r="104" spans="1:16" x14ac:dyDescent="0.15">
      <c r="A104" t="s">
        <v>49</v>
      </c>
      <c r="B104">
        <v>213</v>
      </c>
      <c r="C104">
        <v>0</v>
      </c>
      <c r="D104">
        <v>5</v>
      </c>
      <c r="E104">
        <v>109</v>
      </c>
      <c r="F104">
        <v>99</v>
      </c>
      <c r="G104">
        <v>99</v>
      </c>
      <c r="H104">
        <v>0</v>
      </c>
      <c r="I104">
        <v>4</v>
      </c>
      <c r="J104">
        <v>38</v>
      </c>
      <c r="K104">
        <v>57</v>
      </c>
      <c r="L104">
        <v>114</v>
      </c>
      <c r="M104">
        <v>0</v>
      </c>
      <c r="N104">
        <v>1</v>
      </c>
      <c r="O104">
        <v>71</v>
      </c>
      <c r="P104">
        <v>42</v>
      </c>
    </row>
    <row r="105" spans="1:16" x14ac:dyDescent="0.15">
      <c r="A105" t="s">
        <v>50</v>
      </c>
      <c r="B105">
        <v>188</v>
      </c>
      <c r="C105">
        <v>5</v>
      </c>
      <c r="D105">
        <v>8</v>
      </c>
      <c r="E105">
        <v>30</v>
      </c>
      <c r="F105">
        <v>145</v>
      </c>
      <c r="G105">
        <v>124</v>
      </c>
      <c r="H105">
        <v>5</v>
      </c>
      <c r="I105">
        <v>6</v>
      </c>
      <c r="J105">
        <v>19</v>
      </c>
      <c r="K105">
        <v>94</v>
      </c>
      <c r="L105">
        <v>64</v>
      </c>
      <c r="M105">
        <v>0</v>
      </c>
      <c r="N105">
        <v>2</v>
      </c>
      <c r="O105">
        <v>11</v>
      </c>
      <c r="P105">
        <v>51</v>
      </c>
    </row>
    <row r="106" spans="1:16" x14ac:dyDescent="0.15">
      <c r="A106" t="s">
        <v>51</v>
      </c>
      <c r="B106">
        <v>202</v>
      </c>
      <c r="C106">
        <v>0</v>
      </c>
      <c r="D106">
        <v>10</v>
      </c>
      <c r="E106">
        <v>48</v>
      </c>
      <c r="F106">
        <v>144</v>
      </c>
      <c r="G106">
        <v>159</v>
      </c>
      <c r="H106">
        <v>0</v>
      </c>
      <c r="I106">
        <v>8</v>
      </c>
      <c r="J106">
        <v>42</v>
      </c>
      <c r="K106">
        <v>109</v>
      </c>
      <c r="L106">
        <v>43</v>
      </c>
      <c r="M106">
        <v>0</v>
      </c>
      <c r="N106">
        <v>2</v>
      </c>
      <c r="O106">
        <v>6</v>
      </c>
      <c r="P106">
        <v>35</v>
      </c>
    </row>
    <row r="107" spans="1:16" x14ac:dyDescent="0.15">
      <c r="A107" t="s">
        <v>52</v>
      </c>
      <c r="B107">
        <v>191</v>
      </c>
      <c r="C107">
        <v>4</v>
      </c>
      <c r="D107">
        <v>10</v>
      </c>
      <c r="E107">
        <v>49</v>
      </c>
      <c r="F107">
        <v>128</v>
      </c>
      <c r="G107">
        <v>171</v>
      </c>
      <c r="H107">
        <v>4</v>
      </c>
      <c r="I107">
        <v>9</v>
      </c>
      <c r="J107">
        <v>47</v>
      </c>
      <c r="K107">
        <v>111</v>
      </c>
      <c r="L107">
        <v>20</v>
      </c>
      <c r="M107">
        <v>0</v>
      </c>
      <c r="N107">
        <v>1</v>
      </c>
      <c r="O107">
        <v>2</v>
      </c>
      <c r="P107">
        <v>17</v>
      </c>
    </row>
    <row r="108" spans="1:16" x14ac:dyDescent="0.15">
      <c r="A108" t="s">
        <v>53</v>
      </c>
      <c r="B108">
        <v>179</v>
      </c>
      <c r="C108">
        <v>4</v>
      </c>
      <c r="D108">
        <v>11</v>
      </c>
      <c r="E108">
        <v>36</v>
      </c>
      <c r="F108">
        <v>128</v>
      </c>
      <c r="G108">
        <v>162</v>
      </c>
      <c r="H108">
        <v>4</v>
      </c>
      <c r="I108">
        <v>10</v>
      </c>
      <c r="J108">
        <v>34</v>
      </c>
      <c r="K108">
        <v>114</v>
      </c>
      <c r="L108">
        <v>17</v>
      </c>
      <c r="M108">
        <v>0</v>
      </c>
      <c r="N108">
        <v>1</v>
      </c>
      <c r="O108">
        <v>2</v>
      </c>
      <c r="P108">
        <v>14</v>
      </c>
    </row>
    <row r="109" spans="1:16" x14ac:dyDescent="0.15">
      <c r="A109" t="s">
        <v>54</v>
      </c>
      <c r="B109">
        <v>161</v>
      </c>
      <c r="C109">
        <v>2</v>
      </c>
      <c r="D109">
        <v>4</v>
      </c>
      <c r="E109">
        <v>30</v>
      </c>
      <c r="F109">
        <v>125</v>
      </c>
      <c r="G109">
        <v>147</v>
      </c>
      <c r="H109">
        <v>2</v>
      </c>
      <c r="I109">
        <v>3</v>
      </c>
      <c r="J109">
        <v>29</v>
      </c>
      <c r="K109">
        <v>113</v>
      </c>
      <c r="L109">
        <v>14</v>
      </c>
      <c r="M109">
        <v>0</v>
      </c>
      <c r="N109">
        <v>1</v>
      </c>
      <c r="O109">
        <v>1</v>
      </c>
      <c r="P109">
        <v>12</v>
      </c>
    </row>
    <row r="110" spans="1:16" x14ac:dyDescent="0.15">
      <c r="A110" t="s">
        <v>55</v>
      </c>
      <c r="B110">
        <v>162</v>
      </c>
      <c r="C110">
        <v>4</v>
      </c>
      <c r="D110">
        <v>6</v>
      </c>
      <c r="E110">
        <v>43</v>
      </c>
      <c r="F110">
        <v>109</v>
      </c>
      <c r="G110">
        <v>155</v>
      </c>
      <c r="H110">
        <v>4</v>
      </c>
      <c r="I110">
        <v>6</v>
      </c>
      <c r="J110">
        <v>42</v>
      </c>
      <c r="K110">
        <v>103</v>
      </c>
      <c r="L110">
        <v>7</v>
      </c>
      <c r="M110">
        <v>0</v>
      </c>
      <c r="N110">
        <v>0</v>
      </c>
      <c r="O110">
        <v>1</v>
      </c>
      <c r="P110">
        <v>6</v>
      </c>
    </row>
    <row r="111" spans="1:16" x14ac:dyDescent="0.15">
      <c r="A111" t="s">
        <v>56</v>
      </c>
      <c r="B111">
        <v>157</v>
      </c>
      <c r="C111">
        <v>2</v>
      </c>
      <c r="D111">
        <v>3</v>
      </c>
      <c r="E111">
        <v>47</v>
      </c>
      <c r="F111">
        <v>105</v>
      </c>
      <c r="G111">
        <v>146</v>
      </c>
      <c r="H111">
        <v>2</v>
      </c>
      <c r="I111">
        <v>3</v>
      </c>
      <c r="J111">
        <v>46</v>
      </c>
      <c r="K111">
        <v>95</v>
      </c>
      <c r="L111">
        <v>11</v>
      </c>
      <c r="M111">
        <v>0</v>
      </c>
      <c r="N111">
        <v>0</v>
      </c>
      <c r="O111">
        <v>1</v>
      </c>
      <c r="P111">
        <v>10</v>
      </c>
    </row>
    <row r="112" spans="1:16" x14ac:dyDescent="0.15">
      <c r="A112" t="s">
        <v>57</v>
      </c>
      <c r="B112">
        <v>154</v>
      </c>
      <c r="C112">
        <v>0</v>
      </c>
      <c r="D112">
        <v>6</v>
      </c>
      <c r="E112">
        <v>46</v>
      </c>
      <c r="F112">
        <v>102</v>
      </c>
      <c r="G112">
        <v>142</v>
      </c>
      <c r="H112">
        <v>0</v>
      </c>
      <c r="I112">
        <v>6</v>
      </c>
      <c r="J112">
        <v>44</v>
      </c>
      <c r="K112">
        <v>92</v>
      </c>
      <c r="L112">
        <v>12</v>
      </c>
      <c r="M112">
        <v>0</v>
      </c>
      <c r="N112">
        <v>0</v>
      </c>
      <c r="O112">
        <v>2</v>
      </c>
      <c r="P112">
        <v>10</v>
      </c>
    </row>
    <row r="113" spans="1:16" x14ac:dyDescent="0.15">
      <c r="A113" t="s">
        <v>58</v>
      </c>
      <c r="B113">
        <v>176</v>
      </c>
      <c r="C113">
        <v>1</v>
      </c>
      <c r="D113">
        <v>13</v>
      </c>
      <c r="E113">
        <v>42</v>
      </c>
      <c r="F113">
        <v>120</v>
      </c>
      <c r="G113">
        <v>170</v>
      </c>
      <c r="H113">
        <v>1</v>
      </c>
      <c r="I113">
        <v>12</v>
      </c>
      <c r="J113">
        <v>42</v>
      </c>
      <c r="K113">
        <v>115</v>
      </c>
      <c r="L113">
        <v>6</v>
      </c>
      <c r="M113">
        <v>0</v>
      </c>
      <c r="N113">
        <v>1</v>
      </c>
      <c r="O113">
        <v>0</v>
      </c>
      <c r="P113">
        <v>5</v>
      </c>
    </row>
    <row r="114" spans="1:16" x14ac:dyDescent="0.15">
      <c r="A114" t="s">
        <v>59</v>
      </c>
      <c r="B114">
        <v>171</v>
      </c>
      <c r="C114">
        <v>2</v>
      </c>
      <c r="D114">
        <v>11</v>
      </c>
      <c r="E114">
        <v>37</v>
      </c>
      <c r="F114">
        <v>121</v>
      </c>
      <c r="G114">
        <v>165</v>
      </c>
      <c r="H114">
        <v>2</v>
      </c>
      <c r="I114">
        <v>11</v>
      </c>
      <c r="J114">
        <v>37</v>
      </c>
      <c r="K114">
        <v>115</v>
      </c>
      <c r="L114">
        <v>6</v>
      </c>
      <c r="M114">
        <v>0</v>
      </c>
      <c r="N114">
        <v>0</v>
      </c>
      <c r="O114">
        <v>0</v>
      </c>
      <c r="P114">
        <v>6</v>
      </c>
    </row>
    <row r="115" spans="1:16" x14ac:dyDescent="0.15">
      <c r="A115" t="s">
        <v>60</v>
      </c>
      <c r="B115">
        <v>165</v>
      </c>
      <c r="C115">
        <v>3</v>
      </c>
      <c r="D115">
        <v>2</v>
      </c>
      <c r="E115">
        <v>46</v>
      </c>
      <c r="F115">
        <v>114</v>
      </c>
      <c r="G115">
        <v>154</v>
      </c>
      <c r="H115">
        <v>3</v>
      </c>
      <c r="I115">
        <v>2</v>
      </c>
      <c r="J115">
        <v>46</v>
      </c>
      <c r="K115">
        <v>103</v>
      </c>
      <c r="L115">
        <v>11</v>
      </c>
      <c r="M115">
        <v>0</v>
      </c>
      <c r="N115">
        <v>0</v>
      </c>
      <c r="O115">
        <v>0</v>
      </c>
      <c r="P115">
        <v>11</v>
      </c>
    </row>
    <row r="116" spans="1:16" x14ac:dyDescent="0.15">
      <c r="A116" t="s">
        <v>6</v>
      </c>
    </row>
    <row r="117" spans="1:16" x14ac:dyDescent="0.15">
      <c r="A117" t="s">
        <v>8</v>
      </c>
      <c r="B117">
        <v>5833</v>
      </c>
      <c r="C117">
        <v>330</v>
      </c>
      <c r="D117">
        <v>2566</v>
      </c>
      <c r="E117">
        <v>1265</v>
      </c>
      <c r="F117">
        <v>1672</v>
      </c>
      <c r="G117">
        <v>2200</v>
      </c>
      <c r="H117">
        <v>176</v>
      </c>
      <c r="I117">
        <v>122</v>
      </c>
      <c r="J117">
        <v>526</v>
      </c>
      <c r="K117">
        <v>1376</v>
      </c>
      <c r="L117">
        <v>3633</v>
      </c>
      <c r="M117">
        <v>154</v>
      </c>
      <c r="N117">
        <v>2444</v>
      </c>
      <c r="O117">
        <v>739</v>
      </c>
      <c r="P117">
        <v>296</v>
      </c>
    </row>
    <row r="118" spans="1:16" x14ac:dyDescent="0.15">
      <c r="A118" t="s">
        <v>35</v>
      </c>
      <c r="B118">
        <v>276</v>
      </c>
      <c r="C118">
        <v>145</v>
      </c>
      <c r="D118">
        <v>131</v>
      </c>
      <c r="E118">
        <v>0</v>
      </c>
      <c r="F118">
        <v>0</v>
      </c>
      <c r="G118">
        <v>82</v>
      </c>
      <c r="H118">
        <v>80</v>
      </c>
      <c r="I118">
        <v>2</v>
      </c>
      <c r="J118">
        <v>0</v>
      </c>
      <c r="K118">
        <v>0</v>
      </c>
      <c r="L118">
        <v>194</v>
      </c>
      <c r="M118">
        <v>65</v>
      </c>
      <c r="N118">
        <v>129</v>
      </c>
      <c r="O118">
        <v>0</v>
      </c>
      <c r="P118">
        <v>0</v>
      </c>
    </row>
    <row r="119" spans="1:16" x14ac:dyDescent="0.15">
      <c r="A119" t="s">
        <v>36</v>
      </c>
      <c r="B119">
        <v>274</v>
      </c>
      <c r="C119">
        <v>57</v>
      </c>
      <c r="D119">
        <v>217</v>
      </c>
      <c r="E119">
        <v>0</v>
      </c>
      <c r="F119">
        <v>0</v>
      </c>
      <c r="G119">
        <v>27</v>
      </c>
      <c r="H119">
        <v>22</v>
      </c>
      <c r="I119">
        <v>5</v>
      </c>
      <c r="J119">
        <v>0</v>
      </c>
      <c r="K119">
        <v>0</v>
      </c>
      <c r="L119">
        <v>247</v>
      </c>
      <c r="M119">
        <v>35</v>
      </c>
      <c r="N119">
        <v>212</v>
      </c>
      <c r="O119">
        <v>0</v>
      </c>
      <c r="P119">
        <v>0</v>
      </c>
    </row>
    <row r="120" spans="1:16" x14ac:dyDescent="0.15">
      <c r="A120" t="s">
        <v>37</v>
      </c>
      <c r="B120">
        <v>286</v>
      </c>
      <c r="C120">
        <v>27</v>
      </c>
      <c r="D120">
        <v>259</v>
      </c>
      <c r="E120">
        <v>0</v>
      </c>
      <c r="F120">
        <v>0</v>
      </c>
      <c r="G120">
        <v>17</v>
      </c>
      <c r="H120">
        <v>9</v>
      </c>
      <c r="I120">
        <v>8</v>
      </c>
      <c r="J120">
        <v>0</v>
      </c>
      <c r="K120">
        <v>0</v>
      </c>
      <c r="L120">
        <v>269</v>
      </c>
      <c r="M120">
        <v>18</v>
      </c>
      <c r="N120">
        <v>251</v>
      </c>
      <c r="O120">
        <v>0</v>
      </c>
      <c r="P120">
        <v>0</v>
      </c>
    </row>
    <row r="121" spans="1:16" x14ac:dyDescent="0.15">
      <c r="A121" t="s">
        <v>38</v>
      </c>
      <c r="B121">
        <v>265</v>
      </c>
      <c r="C121">
        <v>23</v>
      </c>
      <c r="D121">
        <v>242</v>
      </c>
      <c r="E121">
        <v>0</v>
      </c>
      <c r="F121">
        <v>0</v>
      </c>
      <c r="G121">
        <v>7</v>
      </c>
      <c r="H121">
        <v>6</v>
      </c>
      <c r="I121">
        <v>1</v>
      </c>
      <c r="J121">
        <v>0</v>
      </c>
      <c r="K121">
        <v>0</v>
      </c>
      <c r="L121">
        <v>258</v>
      </c>
      <c r="M121">
        <v>17</v>
      </c>
      <c r="N121">
        <v>241</v>
      </c>
      <c r="O121">
        <v>0</v>
      </c>
      <c r="P121">
        <v>0</v>
      </c>
    </row>
    <row r="122" spans="1:16" x14ac:dyDescent="0.15">
      <c r="A122" t="s">
        <v>39</v>
      </c>
      <c r="B122">
        <v>259</v>
      </c>
      <c r="C122">
        <v>13</v>
      </c>
      <c r="D122">
        <v>246</v>
      </c>
      <c r="E122">
        <v>0</v>
      </c>
      <c r="F122">
        <v>0</v>
      </c>
      <c r="G122">
        <v>11</v>
      </c>
      <c r="H122">
        <v>6</v>
      </c>
      <c r="I122">
        <v>5</v>
      </c>
      <c r="J122">
        <v>0</v>
      </c>
      <c r="K122">
        <v>0</v>
      </c>
      <c r="L122">
        <v>248</v>
      </c>
      <c r="M122">
        <v>7</v>
      </c>
      <c r="N122">
        <v>241</v>
      </c>
      <c r="O122">
        <v>0</v>
      </c>
      <c r="P122">
        <v>0</v>
      </c>
    </row>
    <row r="123" spans="1:16" x14ac:dyDescent="0.15">
      <c r="A123" t="s">
        <v>40</v>
      </c>
      <c r="B123">
        <v>277</v>
      </c>
      <c r="C123">
        <v>10</v>
      </c>
      <c r="D123">
        <v>267</v>
      </c>
      <c r="E123">
        <v>0</v>
      </c>
      <c r="F123">
        <v>0</v>
      </c>
      <c r="G123">
        <v>8</v>
      </c>
      <c r="H123">
        <v>5</v>
      </c>
      <c r="I123">
        <v>3</v>
      </c>
      <c r="J123">
        <v>0</v>
      </c>
      <c r="K123">
        <v>0</v>
      </c>
      <c r="L123">
        <v>269</v>
      </c>
      <c r="M123">
        <v>5</v>
      </c>
      <c r="N123">
        <v>264</v>
      </c>
      <c r="O123">
        <v>0</v>
      </c>
      <c r="P123">
        <v>0</v>
      </c>
    </row>
    <row r="124" spans="1:16" x14ac:dyDescent="0.15">
      <c r="A124" t="s">
        <v>41</v>
      </c>
      <c r="B124">
        <v>244</v>
      </c>
      <c r="C124">
        <v>6</v>
      </c>
      <c r="D124">
        <v>238</v>
      </c>
      <c r="E124">
        <v>0</v>
      </c>
      <c r="F124">
        <v>0</v>
      </c>
      <c r="G124">
        <v>3</v>
      </c>
      <c r="H124">
        <v>1</v>
      </c>
      <c r="I124">
        <v>2</v>
      </c>
      <c r="J124">
        <v>0</v>
      </c>
      <c r="K124">
        <v>0</v>
      </c>
      <c r="L124">
        <v>241</v>
      </c>
      <c r="M124">
        <v>5</v>
      </c>
      <c r="N124">
        <v>236</v>
      </c>
      <c r="O124">
        <v>0</v>
      </c>
      <c r="P124">
        <v>0</v>
      </c>
    </row>
    <row r="125" spans="1:16" x14ac:dyDescent="0.15">
      <c r="A125" t="s">
        <v>42</v>
      </c>
      <c r="B125">
        <v>240</v>
      </c>
      <c r="C125">
        <v>4</v>
      </c>
      <c r="D125">
        <v>236</v>
      </c>
      <c r="E125">
        <v>0</v>
      </c>
      <c r="F125">
        <v>0</v>
      </c>
      <c r="G125">
        <v>6</v>
      </c>
      <c r="H125">
        <v>3</v>
      </c>
      <c r="I125">
        <v>3</v>
      </c>
      <c r="J125">
        <v>0</v>
      </c>
      <c r="K125">
        <v>0</v>
      </c>
      <c r="L125">
        <v>234</v>
      </c>
      <c r="M125">
        <v>1</v>
      </c>
      <c r="N125">
        <v>233</v>
      </c>
      <c r="O125">
        <v>0</v>
      </c>
      <c r="P125">
        <v>0</v>
      </c>
    </row>
    <row r="126" spans="1:16" x14ac:dyDescent="0.15">
      <c r="A126" t="s">
        <v>43</v>
      </c>
      <c r="B126">
        <v>232</v>
      </c>
      <c r="C126">
        <v>1</v>
      </c>
      <c r="D126">
        <v>229</v>
      </c>
      <c r="E126">
        <v>2</v>
      </c>
      <c r="F126">
        <v>0</v>
      </c>
      <c r="G126">
        <v>3</v>
      </c>
      <c r="H126">
        <v>1</v>
      </c>
      <c r="I126">
        <v>2</v>
      </c>
      <c r="J126">
        <v>0</v>
      </c>
      <c r="K126">
        <v>0</v>
      </c>
      <c r="L126">
        <v>229</v>
      </c>
      <c r="M126">
        <v>0</v>
      </c>
      <c r="N126">
        <v>227</v>
      </c>
      <c r="O126">
        <v>2</v>
      </c>
      <c r="P126">
        <v>0</v>
      </c>
    </row>
    <row r="127" spans="1:16" x14ac:dyDescent="0.15">
      <c r="A127" t="s">
        <v>44</v>
      </c>
      <c r="B127">
        <v>246</v>
      </c>
      <c r="C127">
        <v>4</v>
      </c>
      <c r="D127">
        <v>232</v>
      </c>
      <c r="E127">
        <v>10</v>
      </c>
      <c r="F127">
        <v>0</v>
      </c>
      <c r="G127">
        <v>9</v>
      </c>
      <c r="H127">
        <v>3</v>
      </c>
      <c r="I127">
        <v>3</v>
      </c>
      <c r="J127">
        <v>3</v>
      </c>
      <c r="K127">
        <v>0</v>
      </c>
      <c r="L127">
        <v>237</v>
      </c>
      <c r="M127">
        <v>1</v>
      </c>
      <c r="N127">
        <v>229</v>
      </c>
      <c r="O127">
        <v>7</v>
      </c>
      <c r="P127">
        <v>0</v>
      </c>
    </row>
    <row r="128" spans="1:16" x14ac:dyDescent="0.15">
      <c r="A128" t="s">
        <v>45</v>
      </c>
      <c r="B128">
        <v>234</v>
      </c>
      <c r="C128">
        <v>1</v>
      </c>
      <c r="D128">
        <v>139</v>
      </c>
      <c r="E128">
        <v>94</v>
      </c>
      <c r="F128">
        <v>0</v>
      </c>
      <c r="G128">
        <v>10</v>
      </c>
      <c r="H128">
        <v>1</v>
      </c>
      <c r="I128">
        <v>4</v>
      </c>
      <c r="J128">
        <v>5</v>
      </c>
      <c r="K128">
        <v>0</v>
      </c>
      <c r="L128">
        <v>224</v>
      </c>
      <c r="M128">
        <v>0</v>
      </c>
      <c r="N128">
        <v>135</v>
      </c>
      <c r="O128">
        <v>89</v>
      </c>
      <c r="P128">
        <v>0</v>
      </c>
    </row>
    <row r="129" spans="1:16" x14ac:dyDescent="0.15">
      <c r="A129" t="s">
        <v>46</v>
      </c>
      <c r="B129">
        <v>229</v>
      </c>
      <c r="C129">
        <v>0</v>
      </c>
      <c r="D129">
        <v>35</v>
      </c>
      <c r="E129">
        <v>192</v>
      </c>
      <c r="F129">
        <v>2</v>
      </c>
      <c r="G129">
        <v>11</v>
      </c>
      <c r="H129">
        <v>0</v>
      </c>
      <c r="I129">
        <v>2</v>
      </c>
      <c r="J129">
        <v>7</v>
      </c>
      <c r="K129">
        <v>2</v>
      </c>
      <c r="L129">
        <v>218</v>
      </c>
      <c r="M129">
        <v>0</v>
      </c>
      <c r="N129">
        <v>33</v>
      </c>
      <c r="O129">
        <v>185</v>
      </c>
      <c r="P129">
        <v>0</v>
      </c>
    </row>
    <row r="130" spans="1:16" x14ac:dyDescent="0.15">
      <c r="A130" t="s">
        <v>47</v>
      </c>
      <c r="B130">
        <v>230</v>
      </c>
      <c r="C130">
        <v>6</v>
      </c>
      <c r="D130">
        <v>8</v>
      </c>
      <c r="E130">
        <v>211</v>
      </c>
      <c r="F130">
        <v>5</v>
      </c>
      <c r="G130">
        <v>30</v>
      </c>
      <c r="H130">
        <v>6</v>
      </c>
      <c r="I130">
        <v>4</v>
      </c>
      <c r="J130">
        <v>16</v>
      </c>
      <c r="K130">
        <v>4</v>
      </c>
      <c r="L130">
        <v>200</v>
      </c>
      <c r="M130">
        <v>0</v>
      </c>
      <c r="N130">
        <v>4</v>
      </c>
      <c r="O130">
        <v>195</v>
      </c>
      <c r="P130">
        <v>1</v>
      </c>
    </row>
    <row r="131" spans="1:16" x14ac:dyDescent="0.15">
      <c r="A131" t="s">
        <v>48</v>
      </c>
      <c r="B131">
        <v>229</v>
      </c>
      <c r="C131">
        <v>3</v>
      </c>
      <c r="D131">
        <v>9</v>
      </c>
      <c r="E131">
        <v>197</v>
      </c>
      <c r="F131">
        <v>20</v>
      </c>
      <c r="G131">
        <v>43</v>
      </c>
      <c r="H131">
        <v>3</v>
      </c>
      <c r="I131">
        <v>7</v>
      </c>
      <c r="J131">
        <v>22</v>
      </c>
      <c r="K131">
        <v>11</v>
      </c>
      <c r="L131">
        <v>186</v>
      </c>
      <c r="M131">
        <v>0</v>
      </c>
      <c r="N131">
        <v>2</v>
      </c>
      <c r="O131">
        <v>175</v>
      </c>
      <c r="P131">
        <v>9</v>
      </c>
    </row>
    <row r="132" spans="1:16" x14ac:dyDescent="0.15">
      <c r="A132" t="s">
        <v>49</v>
      </c>
      <c r="B132">
        <v>197</v>
      </c>
      <c r="C132">
        <v>2</v>
      </c>
      <c r="D132">
        <v>6</v>
      </c>
      <c r="E132">
        <v>96</v>
      </c>
      <c r="F132">
        <v>93</v>
      </c>
      <c r="G132">
        <v>89</v>
      </c>
      <c r="H132">
        <v>2</v>
      </c>
      <c r="I132">
        <v>4</v>
      </c>
      <c r="J132">
        <v>35</v>
      </c>
      <c r="K132">
        <v>48</v>
      </c>
      <c r="L132">
        <v>108</v>
      </c>
      <c r="M132">
        <v>0</v>
      </c>
      <c r="N132">
        <v>2</v>
      </c>
      <c r="O132">
        <v>61</v>
      </c>
      <c r="P132">
        <v>45</v>
      </c>
    </row>
    <row r="133" spans="1:16" x14ac:dyDescent="0.15">
      <c r="A133" t="s">
        <v>50</v>
      </c>
      <c r="B133">
        <v>195</v>
      </c>
      <c r="C133">
        <v>3</v>
      </c>
      <c r="D133">
        <v>12</v>
      </c>
      <c r="E133">
        <v>49</v>
      </c>
      <c r="F133">
        <v>131</v>
      </c>
      <c r="G133">
        <v>131</v>
      </c>
      <c r="H133">
        <v>3</v>
      </c>
      <c r="I133">
        <v>9</v>
      </c>
      <c r="J133">
        <v>42</v>
      </c>
      <c r="K133">
        <v>77</v>
      </c>
      <c r="L133">
        <v>64</v>
      </c>
      <c r="M133">
        <v>0</v>
      </c>
      <c r="N133">
        <v>3</v>
      </c>
      <c r="O133">
        <v>7</v>
      </c>
      <c r="P133">
        <v>54</v>
      </c>
    </row>
    <row r="134" spans="1:16" x14ac:dyDescent="0.15">
      <c r="A134" t="s">
        <v>51</v>
      </c>
      <c r="B134">
        <v>218</v>
      </c>
      <c r="C134">
        <v>2</v>
      </c>
      <c r="D134">
        <v>5</v>
      </c>
      <c r="E134">
        <v>42</v>
      </c>
      <c r="F134">
        <v>169</v>
      </c>
      <c r="G134">
        <v>165</v>
      </c>
      <c r="H134">
        <v>2</v>
      </c>
      <c r="I134">
        <v>5</v>
      </c>
      <c r="J134">
        <v>37</v>
      </c>
      <c r="K134">
        <v>121</v>
      </c>
      <c r="L134">
        <v>53</v>
      </c>
      <c r="M134">
        <v>0</v>
      </c>
      <c r="N134">
        <v>0</v>
      </c>
      <c r="O134">
        <v>5</v>
      </c>
      <c r="P134">
        <v>48</v>
      </c>
    </row>
    <row r="135" spans="1:16" x14ac:dyDescent="0.15">
      <c r="A135" t="s">
        <v>52</v>
      </c>
      <c r="B135">
        <v>207</v>
      </c>
      <c r="C135">
        <v>2</v>
      </c>
      <c r="D135">
        <v>8</v>
      </c>
      <c r="E135">
        <v>44</v>
      </c>
      <c r="F135">
        <v>153</v>
      </c>
      <c r="G135">
        <v>173</v>
      </c>
      <c r="H135">
        <v>2</v>
      </c>
      <c r="I135">
        <v>8</v>
      </c>
      <c r="J135">
        <v>41</v>
      </c>
      <c r="K135">
        <v>122</v>
      </c>
      <c r="L135">
        <v>34</v>
      </c>
      <c r="M135">
        <v>0</v>
      </c>
      <c r="N135">
        <v>0</v>
      </c>
      <c r="O135">
        <v>3</v>
      </c>
      <c r="P135">
        <v>31</v>
      </c>
    </row>
    <row r="136" spans="1:16" x14ac:dyDescent="0.15">
      <c r="A136" t="s">
        <v>53</v>
      </c>
      <c r="B136">
        <v>208</v>
      </c>
      <c r="C136">
        <v>0</v>
      </c>
      <c r="D136">
        <v>5</v>
      </c>
      <c r="E136">
        <v>45</v>
      </c>
      <c r="F136">
        <v>158</v>
      </c>
      <c r="G136">
        <v>196</v>
      </c>
      <c r="H136">
        <v>0</v>
      </c>
      <c r="I136">
        <v>5</v>
      </c>
      <c r="J136">
        <v>45</v>
      </c>
      <c r="K136">
        <v>146</v>
      </c>
      <c r="L136">
        <v>12</v>
      </c>
      <c r="M136">
        <v>0</v>
      </c>
      <c r="N136">
        <v>0</v>
      </c>
      <c r="O136">
        <v>0</v>
      </c>
      <c r="P136">
        <v>12</v>
      </c>
    </row>
    <row r="137" spans="1:16" x14ac:dyDescent="0.15">
      <c r="A137" t="s">
        <v>54</v>
      </c>
      <c r="B137">
        <v>164</v>
      </c>
      <c r="C137">
        <v>4</v>
      </c>
      <c r="D137">
        <v>4</v>
      </c>
      <c r="E137">
        <v>32</v>
      </c>
      <c r="F137">
        <v>124</v>
      </c>
      <c r="G137">
        <v>151</v>
      </c>
      <c r="H137">
        <v>4</v>
      </c>
      <c r="I137">
        <v>4</v>
      </c>
      <c r="J137">
        <v>30</v>
      </c>
      <c r="K137">
        <v>113</v>
      </c>
      <c r="L137">
        <v>13</v>
      </c>
      <c r="M137">
        <v>0</v>
      </c>
      <c r="N137">
        <v>0</v>
      </c>
      <c r="O137">
        <v>2</v>
      </c>
      <c r="P137">
        <v>11</v>
      </c>
    </row>
    <row r="138" spans="1:16" x14ac:dyDescent="0.15">
      <c r="A138" t="s">
        <v>55</v>
      </c>
      <c r="B138">
        <v>206</v>
      </c>
      <c r="C138">
        <v>1</v>
      </c>
      <c r="D138">
        <v>6</v>
      </c>
      <c r="E138">
        <v>34</v>
      </c>
      <c r="F138">
        <v>165</v>
      </c>
      <c r="G138">
        <v>191</v>
      </c>
      <c r="H138">
        <v>1</v>
      </c>
      <c r="I138">
        <v>6</v>
      </c>
      <c r="J138">
        <v>34</v>
      </c>
      <c r="K138">
        <v>150</v>
      </c>
      <c r="L138">
        <v>15</v>
      </c>
      <c r="M138">
        <v>0</v>
      </c>
      <c r="N138">
        <v>0</v>
      </c>
      <c r="O138">
        <v>0</v>
      </c>
      <c r="P138">
        <v>15</v>
      </c>
    </row>
    <row r="139" spans="1:16" x14ac:dyDescent="0.15">
      <c r="A139" t="s">
        <v>56</v>
      </c>
      <c r="B139">
        <v>214</v>
      </c>
      <c r="C139">
        <v>2</v>
      </c>
      <c r="D139">
        <v>9</v>
      </c>
      <c r="E139">
        <v>56</v>
      </c>
      <c r="F139">
        <v>147</v>
      </c>
      <c r="G139">
        <v>189</v>
      </c>
      <c r="H139">
        <v>2</v>
      </c>
      <c r="I139">
        <v>9</v>
      </c>
      <c r="J139">
        <v>52</v>
      </c>
      <c r="K139">
        <v>126</v>
      </c>
      <c r="L139">
        <v>25</v>
      </c>
      <c r="M139">
        <v>0</v>
      </c>
      <c r="N139">
        <v>0</v>
      </c>
      <c r="O139">
        <v>4</v>
      </c>
      <c r="P139">
        <v>21</v>
      </c>
    </row>
    <row r="140" spans="1:16" x14ac:dyDescent="0.15">
      <c r="A140" t="s">
        <v>57</v>
      </c>
      <c r="B140">
        <v>156</v>
      </c>
      <c r="C140">
        <v>3</v>
      </c>
      <c r="D140">
        <v>5</v>
      </c>
      <c r="E140">
        <v>34</v>
      </c>
      <c r="F140">
        <v>114</v>
      </c>
      <c r="G140">
        <v>146</v>
      </c>
      <c r="H140">
        <v>3</v>
      </c>
      <c r="I140">
        <v>4</v>
      </c>
      <c r="J140">
        <v>33</v>
      </c>
      <c r="K140">
        <v>106</v>
      </c>
      <c r="L140">
        <v>10</v>
      </c>
      <c r="M140">
        <v>0</v>
      </c>
      <c r="N140">
        <v>1</v>
      </c>
      <c r="O140">
        <v>1</v>
      </c>
      <c r="P140">
        <v>8</v>
      </c>
    </row>
    <row r="141" spans="1:16" x14ac:dyDescent="0.15">
      <c r="A141" t="s">
        <v>58</v>
      </c>
      <c r="B141">
        <v>190</v>
      </c>
      <c r="C141">
        <v>3</v>
      </c>
      <c r="D141">
        <v>8</v>
      </c>
      <c r="E141">
        <v>37</v>
      </c>
      <c r="F141">
        <v>142</v>
      </c>
      <c r="G141">
        <v>175</v>
      </c>
      <c r="H141">
        <v>3</v>
      </c>
      <c r="I141">
        <v>8</v>
      </c>
      <c r="J141">
        <v>37</v>
      </c>
      <c r="K141">
        <v>127</v>
      </c>
      <c r="L141">
        <v>15</v>
      </c>
      <c r="M141">
        <v>0</v>
      </c>
      <c r="N141">
        <v>0</v>
      </c>
      <c r="O141">
        <v>0</v>
      </c>
      <c r="P141">
        <v>15</v>
      </c>
    </row>
    <row r="142" spans="1:16" x14ac:dyDescent="0.15">
      <c r="A142" t="s">
        <v>59</v>
      </c>
      <c r="B142">
        <v>194</v>
      </c>
      <c r="C142">
        <v>5</v>
      </c>
      <c r="D142">
        <v>5</v>
      </c>
      <c r="E142">
        <v>48</v>
      </c>
      <c r="F142">
        <v>136</v>
      </c>
      <c r="G142">
        <v>180</v>
      </c>
      <c r="H142">
        <v>5</v>
      </c>
      <c r="I142">
        <v>4</v>
      </c>
      <c r="J142">
        <v>47</v>
      </c>
      <c r="K142">
        <v>124</v>
      </c>
      <c r="L142">
        <v>14</v>
      </c>
      <c r="M142">
        <v>0</v>
      </c>
      <c r="N142">
        <v>1</v>
      </c>
      <c r="O142">
        <v>1</v>
      </c>
      <c r="P142">
        <v>12</v>
      </c>
    </row>
    <row r="143" spans="1:16" x14ac:dyDescent="0.15">
      <c r="A143" t="s">
        <v>60</v>
      </c>
      <c r="B143">
        <v>163</v>
      </c>
      <c r="C143">
        <v>3</v>
      </c>
      <c r="D143">
        <v>5</v>
      </c>
      <c r="E143">
        <v>42</v>
      </c>
      <c r="F143">
        <v>113</v>
      </c>
      <c r="G143">
        <v>147</v>
      </c>
      <c r="H143">
        <v>3</v>
      </c>
      <c r="I143">
        <v>5</v>
      </c>
      <c r="J143">
        <v>40</v>
      </c>
      <c r="K143">
        <v>99</v>
      </c>
      <c r="L143">
        <v>16</v>
      </c>
      <c r="M143">
        <v>0</v>
      </c>
      <c r="N143">
        <v>0</v>
      </c>
      <c r="O143">
        <v>2</v>
      </c>
      <c r="P143">
        <v>14</v>
      </c>
    </row>
    <row r="144" spans="1:16" x14ac:dyDescent="0.15">
      <c r="A144" t="s">
        <v>7</v>
      </c>
    </row>
    <row r="145" spans="1:16" x14ac:dyDescent="0.15">
      <c r="A145" t="s">
        <v>8</v>
      </c>
      <c r="B145">
        <v>5683</v>
      </c>
      <c r="C145">
        <v>273</v>
      </c>
      <c r="D145">
        <v>2434</v>
      </c>
      <c r="E145">
        <v>1168</v>
      </c>
      <c r="F145">
        <v>1808</v>
      </c>
      <c r="G145">
        <v>2091</v>
      </c>
      <c r="H145">
        <v>136</v>
      </c>
      <c r="I145">
        <v>115</v>
      </c>
      <c r="J145">
        <v>394</v>
      </c>
      <c r="K145">
        <v>1446</v>
      </c>
      <c r="L145">
        <v>3592</v>
      </c>
      <c r="M145">
        <v>137</v>
      </c>
      <c r="N145">
        <v>2319</v>
      </c>
      <c r="O145">
        <v>774</v>
      </c>
      <c r="P145">
        <v>362</v>
      </c>
    </row>
    <row r="146" spans="1:16" x14ac:dyDescent="0.15">
      <c r="A146" t="s">
        <v>35</v>
      </c>
      <c r="B146">
        <v>246</v>
      </c>
      <c r="C146">
        <v>123</v>
      </c>
      <c r="D146">
        <v>123</v>
      </c>
      <c r="E146">
        <v>0</v>
      </c>
      <c r="F146">
        <v>0</v>
      </c>
      <c r="G146">
        <v>76</v>
      </c>
      <c r="H146">
        <v>71</v>
      </c>
      <c r="I146">
        <v>5</v>
      </c>
      <c r="J146">
        <v>0</v>
      </c>
      <c r="K146">
        <v>0</v>
      </c>
      <c r="L146">
        <v>170</v>
      </c>
      <c r="M146">
        <v>52</v>
      </c>
      <c r="N146">
        <v>118</v>
      </c>
      <c r="O146">
        <v>0</v>
      </c>
      <c r="P146">
        <v>0</v>
      </c>
    </row>
    <row r="147" spans="1:16" x14ac:dyDescent="0.15">
      <c r="A147" t="s">
        <v>36</v>
      </c>
      <c r="B147">
        <v>244</v>
      </c>
      <c r="C147">
        <v>46</v>
      </c>
      <c r="D147">
        <v>198</v>
      </c>
      <c r="E147">
        <v>0</v>
      </c>
      <c r="F147">
        <v>0</v>
      </c>
      <c r="G147">
        <v>15</v>
      </c>
      <c r="H147">
        <v>11</v>
      </c>
      <c r="I147">
        <v>4</v>
      </c>
      <c r="J147">
        <v>0</v>
      </c>
      <c r="K147">
        <v>0</v>
      </c>
      <c r="L147">
        <v>229</v>
      </c>
      <c r="M147">
        <v>35</v>
      </c>
      <c r="N147">
        <v>194</v>
      </c>
      <c r="O147">
        <v>0</v>
      </c>
      <c r="P147">
        <v>0</v>
      </c>
    </row>
    <row r="148" spans="1:16" x14ac:dyDescent="0.15">
      <c r="A148" t="s">
        <v>37</v>
      </c>
      <c r="B148">
        <v>261</v>
      </c>
      <c r="C148">
        <v>31</v>
      </c>
      <c r="D148">
        <v>230</v>
      </c>
      <c r="E148">
        <v>0</v>
      </c>
      <c r="F148">
        <v>0</v>
      </c>
      <c r="G148">
        <v>14</v>
      </c>
      <c r="H148">
        <v>9</v>
      </c>
      <c r="I148">
        <v>5</v>
      </c>
      <c r="J148">
        <v>0</v>
      </c>
      <c r="K148">
        <v>0</v>
      </c>
      <c r="L148">
        <v>247</v>
      </c>
      <c r="M148">
        <v>22</v>
      </c>
      <c r="N148">
        <v>225</v>
      </c>
      <c r="O148">
        <v>0</v>
      </c>
      <c r="P148">
        <v>0</v>
      </c>
    </row>
    <row r="149" spans="1:16" x14ac:dyDescent="0.15">
      <c r="A149" t="s">
        <v>38</v>
      </c>
      <c r="B149">
        <v>268</v>
      </c>
      <c r="C149">
        <v>15</v>
      </c>
      <c r="D149">
        <v>253</v>
      </c>
      <c r="E149">
        <v>0</v>
      </c>
      <c r="F149">
        <v>0</v>
      </c>
      <c r="G149">
        <v>6</v>
      </c>
      <c r="H149">
        <v>3</v>
      </c>
      <c r="I149">
        <v>3</v>
      </c>
      <c r="J149">
        <v>0</v>
      </c>
      <c r="K149">
        <v>0</v>
      </c>
      <c r="L149">
        <v>262</v>
      </c>
      <c r="M149">
        <v>12</v>
      </c>
      <c r="N149">
        <v>250</v>
      </c>
      <c r="O149">
        <v>0</v>
      </c>
      <c r="P149">
        <v>0</v>
      </c>
    </row>
    <row r="150" spans="1:16" x14ac:dyDescent="0.15">
      <c r="A150" t="s">
        <v>39</v>
      </c>
      <c r="B150">
        <v>230</v>
      </c>
      <c r="C150">
        <v>9</v>
      </c>
      <c r="D150">
        <v>221</v>
      </c>
      <c r="E150">
        <v>0</v>
      </c>
      <c r="F150">
        <v>0</v>
      </c>
      <c r="G150">
        <v>5</v>
      </c>
      <c r="H150">
        <v>0</v>
      </c>
      <c r="I150">
        <v>5</v>
      </c>
      <c r="J150">
        <v>0</v>
      </c>
      <c r="K150">
        <v>0</v>
      </c>
      <c r="L150">
        <v>225</v>
      </c>
      <c r="M150">
        <v>9</v>
      </c>
      <c r="N150">
        <v>216</v>
      </c>
      <c r="O150">
        <v>0</v>
      </c>
      <c r="P150">
        <v>0</v>
      </c>
    </row>
    <row r="151" spans="1:16" x14ac:dyDescent="0.15">
      <c r="A151" t="s">
        <v>40</v>
      </c>
      <c r="B151">
        <v>237</v>
      </c>
      <c r="C151">
        <v>5</v>
      </c>
      <c r="D151">
        <v>232</v>
      </c>
      <c r="E151">
        <v>0</v>
      </c>
      <c r="F151">
        <v>0</v>
      </c>
      <c r="G151">
        <v>4</v>
      </c>
      <c r="H151">
        <v>1</v>
      </c>
      <c r="I151">
        <v>3</v>
      </c>
      <c r="J151">
        <v>0</v>
      </c>
      <c r="K151">
        <v>0</v>
      </c>
      <c r="L151">
        <v>233</v>
      </c>
      <c r="M151">
        <v>4</v>
      </c>
      <c r="N151">
        <v>229</v>
      </c>
      <c r="O151">
        <v>0</v>
      </c>
      <c r="P151">
        <v>0</v>
      </c>
    </row>
    <row r="152" spans="1:16" x14ac:dyDescent="0.15">
      <c r="A152" t="s">
        <v>41</v>
      </c>
      <c r="B152">
        <v>235</v>
      </c>
      <c r="C152">
        <v>3</v>
      </c>
      <c r="D152">
        <v>232</v>
      </c>
      <c r="E152">
        <v>0</v>
      </c>
      <c r="F152">
        <v>0</v>
      </c>
      <c r="G152">
        <v>4</v>
      </c>
      <c r="H152">
        <v>1</v>
      </c>
      <c r="I152">
        <v>3</v>
      </c>
      <c r="J152">
        <v>0</v>
      </c>
      <c r="K152">
        <v>0</v>
      </c>
      <c r="L152">
        <v>231</v>
      </c>
      <c r="M152">
        <v>2</v>
      </c>
      <c r="N152">
        <v>229</v>
      </c>
      <c r="O152">
        <v>0</v>
      </c>
      <c r="P152">
        <v>0</v>
      </c>
    </row>
    <row r="153" spans="1:16" x14ac:dyDescent="0.15">
      <c r="A153" t="s">
        <v>42</v>
      </c>
      <c r="B153">
        <v>225</v>
      </c>
      <c r="C153">
        <v>2</v>
      </c>
      <c r="D153">
        <v>223</v>
      </c>
      <c r="E153">
        <v>0</v>
      </c>
      <c r="F153">
        <v>0</v>
      </c>
      <c r="G153">
        <v>4</v>
      </c>
      <c r="H153">
        <v>2</v>
      </c>
      <c r="I153">
        <v>2</v>
      </c>
      <c r="J153">
        <v>0</v>
      </c>
      <c r="K153">
        <v>0</v>
      </c>
      <c r="L153">
        <v>221</v>
      </c>
      <c r="M153">
        <v>0</v>
      </c>
      <c r="N153">
        <v>221</v>
      </c>
      <c r="O153">
        <v>0</v>
      </c>
      <c r="P153">
        <v>0</v>
      </c>
    </row>
    <row r="154" spans="1:16" x14ac:dyDescent="0.15">
      <c r="A154" t="s">
        <v>43</v>
      </c>
      <c r="B154">
        <v>239</v>
      </c>
      <c r="C154">
        <v>2</v>
      </c>
      <c r="D154">
        <v>235</v>
      </c>
      <c r="E154">
        <v>2</v>
      </c>
      <c r="F154">
        <v>0</v>
      </c>
      <c r="G154">
        <v>11</v>
      </c>
      <c r="H154">
        <v>1</v>
      </c>
      <c r="I154">
        <v>9</v>
      </c>
      <c r="J154">
        <v>1</v>
      </c>
      <c r="K154">
        <v>0</v>
      </c>
      <c r="L154">
        <v>228</v>
      </c>
      <c r="M154">
        <v>1</v>
      </c>
      <c r="N154">
        <v>226</v>
      </c>
      <c r="O154">
        <v>1</v>
      </c>
      <c r="P154">
        <v>0</v>
      </c>
    </row>
    <row r="155" spans="1:16" x14ac:dyDescent="0.15">
      <c r="A155" t="s">
        <v>44</v>
      </c>
      <c r="B155">
        <v>247</v>
      </c>
      <c r="C155">
        <v>1</v>
      </c>
      <c r="D155">
        <v>238</v>
      </c>
      <c r="E155">
        <v>8</v>
      </c>
      <c r="F155">
        <v>0</v>
      </c>
      <c r="G155">
        <v>6</v>
      </c>
      <c r="H155">
        <v>1</v>
      </c>
      <c r="I155">
        <v>4</v>
      </c>
      <c r="J155">
        <v>1</v>
      </c>
      <c r="K155">
        <v>0</v>
      </c>
      <c r="L155">
        <v>241</v>
      </c>
      <c r="M155">
        <v>0</v>
      </c>
      <c r="N155">
        <v>234</v>
      </c>
      <c r="O155">
        <v>7</v>
      </c>
      <c r="P155">
        <v>0</v>
      </c>
    </row>
    <row r="156" spans="1:16" x14ac:dyDescent="0.15">
      <c r="A156" t="s">
        <v>45</v>
      </c>
      <c r="B156">
        <v>243</v>
      </c>
      <c r="C156">
        <v>0</v>
      </c>
      <c r="D156">
        <v>143</v>
      </c>
      <c r="E156">
        <v>100</v>
      </c>
      <c r="F156">
        <v>0</v>
      </c>
      <c r="G156">
        <v>7</v>
      </c>
      <c r="H156">
        <v>0</v>
      </c>
      <c r="I156">
        <v>3</v>
      </c>
      <c r="J156">
        <v>4</v>
      </c>
      <c r="K156">
        <v>0</v>
      </c>
      <c r="L156">
        <v>236</v>
      </c>
      <c r="M156">
        <v>0</v>
      </c>
      <c r="N156">
        <v>140</v>
      </c>
      <c r="O156">
        <v>96</v>
      </c>
      <c r="P156">
        <v>0</v>
      </c>
    </row>
    <row r="157" spans="1:16" x14ac:dyDescent="0.15">
      <c r="A157" t="s">
        <v>46</v>
      </c>
      <c r="B157">
        <v>219</v>
      </c>
      <c r="C157">
        <v>2</v>
      </c>
      <c r="D157">
        <v>27</v>
      </c>
      <c r="E157">
        <v>190</v>
      </c>
      <c r="F157">
        <v>0</v>
      </c>
      <c r="G157">
        <v>10</v>
      </c>
      <c r="H157">
        <v>2</v>
      </c>
      <c r="I157">
        <v>4</v>
      </c>
      <c r="J157">
        <v>4</v>
      </c>
      <c r="K157">
        <v>0</v>
      </c>
      <c r="L157">
        <v>209</v>
      </c>
      <c r="M157">
        <v>0</v>
      </c>
      <c r="N157">
        <v>23</v>
      </c>
      <c r="O157">
        <v>186</v>
      </c>
      <c r="P157">
        <v>0</v>
      </c>
    </row>
    <row r="158" spans="1:16" x14ac:dyDescent="0.15">
      <c r="A158" t="s">
        <v>47</v>
      </c>
      <c r="B158">
        <v>233</v>
      </c>
      <c r="C158">
        <v>1</v>
      </c>
      <c r="D158">
        <v>8</v>
      </c>
      <c r="E158">
        <v>218</v>
      </c>
      <c r="F158">
        <v>6</v>
      </c>
      <c r="G158">
        <v>23</v>
      </c>
      <c r="H158">
        <v>1</v>
      </c>
      <c r="I158">
        <v>2</v>
      </c>
      <c r="J158">
        <v>16</v>
      </c>
      <c r="K158">
        <v>4</v>
      </c>
      <c r="L158">
        <v>210</v>
      </c>
      <c r="M158">
        <v>0</v>
      </c>
      <c r="N158">
        <v>6</v>
      </c>
      <c r="O158">
        <v>202</v>
      </c>
      <c r="P158">
        <v>2</v>
      </c>
    </row>
    <row r="159" spans="1:16" x14ac:dyDescent="0.15">
      <c r="A159" t="s">
        <v>48</v>
      </c>
      <c r="B159">
        <v>236</v>
      </c>
      <c r="C159">
        <v>2</v>
      </c>
      <c r="D159">
        <v>3</v>
      </c>
      <c r="E159">
        <v>207</v>
      </c>
      <c r="F159">
        <v>24</v>
      </c>
      <c r="G159">
        <v>25</v>
      </c>
      <c r="H159">
        <v>2</v>
      </c>
      <c r="I159">
        <v>1</v>
      </c>
      <c r="J159">
        <v>11</v>
      </c>
      <c r="K159">
        <v>11</v>
      </c>
      <c r="L159">
        <v>211</v>
      </c>
      <c r="M159">
        <v>0</v>
      </c>
      <c r="N159">
        <v>2</v>
      </c>
      <c r="O159">
        <v>196</v>
      </c>
      <c r="P159">
        <v>13</v>
      </c>
    </row>
    <row r="160" spans="1:16" x14ac:dyDescent="0.15">
      <c r="A160" t="s">
        <v>49</v>
      </c>
      <c r="B160">
        <v>206</v>
      </c>
      <c r="C160">
        <v>1</v>
      </c>
      <c r="D160">
        <v>4</v>
      </c>
      <c r="E160">
        <v>86</v>
      </c>
      <c r="F160">
        <v>115</v>
      </c>
      <c r="G160">
        <v>73</v>
      </c>
      <c r="H160">
        <v>1</v>
      </c>
      <c r="I160">
        <v>2</v>
      </c>
      <c r="J160">
        <v>26</v>
      </c>
      <c r="K160">
        <v>44</v>
      </c>
      <c r="L160">
        <v>133</v>
      </c>
      <c r="M160">
        <v>0</v>
      </c>
      <c r="N160">
        <v>2</v>
      </c>
      <c r="O160">
        <v>60</v>
      </c>
      <c r="P160">
        <v>71</v>
      </c>
    </row>
    <row r="161" spans="1:16" x14ac:dyDescent="0.15">
      <c r="A161" t="s">
        <v>50</v>
      </c>
      <c r="B161">
        <v>199</v>
      </c>
      <c r="C161">
        <v>2</v>
      </c>
      <c r="D161">
        <v>5</v>
      </c>
      <c r="E161">
        <v>45</v>
      </c>
      <c r="F161">
        <v>147</v>
      </c>
      <c r="G161">
        <v>103</v>
      </c>
      <c r="H161">
        <v>2</v>
      </c>
      <c r="I161">
        <v>4</v>
      </c>
      <c r="J161">
        <v>33</v>
      </c>
      <c r="K161">
        <v>64</v>
      </c>
      <c r="L161">
        <v>96</v>
      </c>
      <c r="M161">
        <v>0</v>
      </c>
      <c r="N161">
        <v>1</v>
      </c>
      <c r="O161">
        <v>12</v>
      </c>
      <c r="P161">
        <v>83</v>
      </c>
    </row>
    <row r="162" spans="1:16" x14ac:dyDescent="0.15">
      <c r="A162" t="s">
        <v>51</v>
      </c>
      <c r="B162">
        <v>175</v>
      </c>
      <c r="C162">
        <v>1</v>
      </c>
      <c r="D162">
        <v>4</v>
      </c>
      <c r="E162">
        <v>31</v>
      </c>
      <c r="F162">
        <v>139</v>
      </c>
      <c r="G162">
        <v>130</v>
      </c>
      <c r="H162">
        <v>1</v>
      </c>
      <c r="I162">
        <v>4</v>
      </c>
      <c r="J162">
        <v>27</v>
      </c>
      <c r="K162">
        <v>98</v>
      </c>
      <c r="L162">
        <v>45</v>
      </c>
      <c r="M162">
        <v>0</v>
      </c>
      <c r="N162">
        <v>0</v>
      </c>
      <c r="O162">
        <v>4</v>
      </c>
      <c r="P162">
        <v>41</v>
      </c>
    </row>
    <row r="163" spans="1:16" x14ac:dyDescent="0.15">
      <c r="A163" t="s">
        <v>52</v>
      </c>
      <c r="B163">
        <v>200</v>
      </c>
      <c r="C163">
        <v>3</v>
      </c>
      <c r="D163">
        <v>3</v>
      </c>
      <c r="E163">
        <v>37</v>
      </c>
      <c r="F163">
        <v>157</v>
      </c>
      <c r="G163">
        <v>164</v>
      </c>
      <c r="H163">
        <v>3</v>
      </c>
      <c r="I163">
        <v>3</v>
      </c>
      <c r="J163">
        <v>34</v>
      </c>
      <c r="K163">
        <v>124</v>
      </c>
      <c r="L163">
        <v>36</v>
      </c>
      <c r="M163">
        <v>0</v>
      </c>
      <c r="N163">
        <v>0</v>
      </c>
      <c r="O163">
        <v>3</v>
      </c>
      <c r="P163">
        <v>33</v>
      </c>
    </row>
    <row r="164" spans="1:16" x14ac:dyDescent="0.15">
      <c r="A164" t="s">
        <v>53</v>
      </c>
      <c r="B164">
        <v>188</v>
      </c>
      <c r="C164">
        <v>1</v>
      </c>
      <c r="D164">
        <v>7</v>
      </c>
      <c r="E164">
        <v>28</v>
      </c>
      <c r="F164">
        <v>152</v>
      </c>
      <c r="G164">
        <v>158</v>
      </c>
      <c r="H164">
        <v>1</v>
      </c>
      <c r="I164">
        <v>7</v>
      </c>
      <c r="J164">
        <v>26</v>
      </c>
      <c r="K164">
        <v>124</v>
      </c>
      <c r="L164">
        <v>30</v>
      </c>
      <c r="M164">
        <v>0</v>
      </c>
      <c r="N164">
        <v>0</v>
      </c>
      <c r="O164">
        <v>2</v>
      </c>
      <c r="P164">
        <v>28</v>
      </c>
    </row>
    <row r="165" spans="1:16" x14ac:dyDescent="0.15">
      <c r="A165" t="s">
        <v>54</v>
      </c>
      <c r="B165">
        <v>202</v>
      </c>
      <c r="C165">
        <v>4</v>
      </c>
      <c r="D165">
        <v>5</v>
      </c>
      <c r="E165">
        <v>36</v>
      </c>
      <c r="F165">
        <v>157</v>
      </c>
      <c r="G165">
        <v>184</v>
      </c>
      <c r="H165">
        <v>4</v>
      </c>
      <c r="I165">
        <v>4</v>
      </c>
      <c r="J165">
        <v>34</v>
      </c>
      <c r="K165">
        <v>142</v>
      </c>
      <c r="L165">
        <v>18</v>
      </c>
      <c r="M165">
        <v>0</v>
      </c>
      <c r="N165">
        <v>1</v>
      </c>
      <c r="O165">
        <v>2</v>
      </c>
      <c r="P165">
        <v>15</v>
      </c>
    </row>
    <row r="166" spans="1:16" x14ac:dyDescent="0.15">
      <c r="A166" t="s">
        <v>55</v>
      </c>
      <c r="B166">
        <v>203</v>
      </c>
      <c r="C166">
        <v>4</v>
      </c>
      <c r="D166">
        <v>6</v>
      </c>
      <c r="E166">
        <v>31</v>
      </c>
      <c r="F166">
        <v>162</v>
      </c>
      <c r="G166">
        <v>183</v>
      </c>
      <c r="H166">
        <v>4</v>
      </c>
      <c r="I166">
        <v>5</v>
      </c>
      <c r="J166">
        <v>30</v>
      </c>
      <c r="K166">
        <v>144</v>
      </c>
      <c r="L166">
        <v>20</v>
      </c>
      <c r="M166">
        <v>0</v>
      </c>
      <c r="N166">
        <v>1</v>
      </c>
      <c r="O166">
        <v>1</v>
      </c>
      <c r="P166">
        <v>18</v>
      </c>
    </row>
    <row r="167" spans="1:16" x14ac:dyDescent="0.15">
      <c r="A167" t="s">
        <v>56</v>
      </c>
      <c r="B167">
        <v>198</v>
      </c>
      <c r="C167">
        <v>3</v>
      </c>
      <c r="D167">
        <v>8</v>
      </c>
      <c r="E167">
        <v>31</v>
      </c>
      <c r="F167">
        <v>156</v>
      </c>
      <c r="G167">
        <v>187</v>
      </c>
      <c r="H167">
        <v>3</v>
      </c>
      <c r="I167">
        <v>7</v>
      </c>
      <c r="J167">
        <v>30</v>
      </c>
      <c r="K167">
        <v>147</v>
      </c>
      <c r="L167">
        <v>11</v>
      </c>
      <c r="M167">
        <v>0</v>
      </c>
      <c r="N167">
        <v>1</v>
      </c>
      <c r="O167">
        <v>1</v>
      </c>
      <c r="P167">
        <v>9</v>
      </c>
    </row>
    <row r="168" spans="1:16" x14ac:dyDescent="0.15">
      <c r="A168" t="s">
        <v>57</v>
      </c>
      <c r="B168">
        <v>173</v>
      </c>
      <c r="C168">
        <v>1</v>
      </c>
      <c r="D168">
        <v>6</v>
      </c>
      <c r="E168">
        <v>24</v>
      </c>
      <c r="F168">
        <v>142</v>
      </c>
      <c r="G168">
        <v>159</v>
      </c>
      <c r="H168">
        <v>1</v>
      </c>
      <c r="I168">
        <v>6</v>
      </c>
      <c r="J168">
        <v>24</v>
      </c>
      <c r="K168">
        <v>128</v>
      </c>
      <c r="L168">
        <v>14</v>
      </c>
      <c r="M168">
        <v>0</v>
      </c>
      <c r="N168">
        <v>0</v>
      </c>
      <c r="O168">
        <v>0</v>
      </c>
      <c r="P168">
        <v>14</v>
      </c>
    </row>
    <row r="169" spans="1:16" x14ac:dyDescent="0.15">
      <c r="A169" t="s">
        <v>58</v>
      </c>
      <c r="B169">
        <v>176</v>
      </c>
      <c r="C169">
        <v>2</v>
      </c>
      <c r="D169">
        <v>8</v>
      </c>
      <c r="E169">
        <v>26</v>
      </c>
      <c r="F169">
        <v>140</v>
      </c>
      <c r="G169">
        <v>159</v>
      </c>
      <c r="H169">
        <v>2</v>
      </c>
      <c r="I169">
        <v>8</v>
      </c>
      <c r="J169">
        <v>25</v>
      </c>
      <c r="K169">
        <v>124</v>
      </c>
      <c r="L169">
        <v>17</v>
      </c>
      <c r="M169">
        <v>0</v>
      </c>
      <c r="N169">
        <v>0</v>
      </c>
      <c r="O169">
        <v>1</v>
      </c>
      <c r="P169">
        <v>16</v>
      </c>
    </row>
    <row r="170" spans="1:16" x14ac:dyDescent="0.15">
      <c r="A170" t="s">
        <v>59</v>
      </c>
      <c r="B170">
        <v>227</v>
      </c>
      <c r="C170">
        <v>8</v>
      </c>
      <c r="D170">
        <v>10</v>
      </c>
      <c r="E170">
        <v>43</v>
      </c>
      <c r="F170">
        <v>166</v>
      </c>
      <c r="G170">
        <v>215</v>
      </c>
      <c r="H170">
        <v>8</v>
      </c>
      <c r="I170">
        <v>10</v>
      </c>
      <c r="J170">
        <v>43</v>
      </c>
      <c r="K170">
        <v>154</v>
      </c>
      <c r="L170">
        <v>12</v>
      </c>
      <c r="M170">
        <v>0</v>
      </c>
      <c r="N170">
        <v>0</v>
      </c>
      <c r="O170">
        <v>0</v>
      </c>
      <c r="P170">
        <v>12</v>
      </c>
    </row>
    <row r="171" spans="1:16" x14ac:dyDescent="0.15">
      <c r="A171" t="s">
        <v>60</v>
      </c>
      <c r="B171">
        <v>173</v>
      </c>
      <c r="C171">
        <v>1</v>
      </c>
      <c r="D171">
        <v>2</v>
      </c>
      <c r="E171">
        <v>25</v>
      </c>
      <c r="F171">
        <v>145</v>
      </c>
      <c r="G171">
        <v>166</v>
      </c>
      <c r="H171">
        <v>1</v>
      </c>
      <c r="I171">
        <v>2</v>
      </c>
      <c r="J171">
        <v>25</v>
      </c>
      <c r="K171">
        <v>138</v>
      </c>
      <c r="L171">
        <v>7</v>
      </c>
      <c r="M171">
        <v>0</v>
      </c>
      <c r="N171">
        <v>0</v>
      </c>
      <c r="O171">
        <v>0</v>
      </c>
      <c r="P171">
        <v>7</v>
      </c>
    </row>
    <row r="174" spans="1:16" x14ac:dyDescent="0.15">
      <c r="A174" t="s">
        <v>61</v>
      </c>
    </row>
    <row r="175" spans="1:16" x14ac:dyDescent="0.15">
      <c r="A175" t="s">
        <v>28</v>
      </c>
      <c r="B175" t="s">
        <v>2</v>
      </c>
      <c r="G175" t="s">
        <v>29</v>
      </c>
      <c r="L175" t="s">
        <v>30</v>
      </c>
    </row>
    <row r="176" spans="1:16" x14ac:dyDescent="0.15">
      <c r="B176" t="s">
        <v>2</v>
      </c>
      <c r="C176" t="s">
        <v>31</v>
      </c>
      <c r="D176" t="s">
        <v>32</v>
      </c>
      <c r="E176" t="s">
        <v>33</v>
      </c>
      <c r="F176" t="s">
        <v>34</v>
      </c>
      <c r="G176" t="s">
        <v>2</v>
      </c>
      <c r="H176" t="s">
        <v>31</v>
      </c>
      <c r="I176" t="s">
        <v>32</v>
      </c>
      <c r="J176" t="s">
        <v>33</v>
      </c>
      <c r="K176" t="s">
        <v>34</v>
      </c>
      <c r="L176" t="s">
        <v>2</v>
      </c>
      <c r="M176" t="s">
        <v>31</v>
      </c>
      <c r="N176" t="s">
        <v>32</v>
      </c>
      <c r="O176" t="s">
        <v>33</v>
      </c>
      <c r="P176" t="s">
        <v>34</v>
      </c>
    </row>
    <row r="177" spans="1:16" x14ac:dyDescent="0.15">
      <c r="A177" t="s">
        <v>8</v>
      </c>
    </row>
    <row r="178" spans="1:16" x14ac:dyDescent="0.15">
      <c r="A178" t="s">
        <v>8</v>
      </c>
      <c r="B178">
        <v>15187</v>
      </c>
      <c r="C178">
        <v>981</v>
      </c>
      <c r="D178">
        <v>7502</v>
      </c>
      <c r="E178">
        <v>3208</v>
      </c>
      <c r="F178">
        <v>3496</v>
      </c>
      <c r="G178">
        <v>5256</v>
      </c>
      <c r="H178">
        <v>523</v>
      </c>
      <c r="I178">
        <v>421</v>
      </c>
      <c r="J178">
        <v>1342</v>
      </c>
      <c r="K178">
        <v>2970</v>
      </c>
      <c r="L178">
        <v>9931</v>
      </c>
      <c r="M178">
        <v>458</v>
      </c>
      <c r="N178">
        <v>7081</v>
      </c>
      <c r="O178">
        <v>1866</v>
      </c>
      <c r="P178">
        <v>526</v>
      </c>
    </row>
    <row r="179" spans="1:16" x14ac:dyDescent="0.15">
      <c r="A179" t="s">
        <v>35</v>
      </c>
      <c r="B179">
        <v>769</v>
      </c>
      <c r="C179">
        <v>417</v>
      </c>
      <c r="D179">
        <v>352</v>
      </c>
      <c r="E179">
        <v>0</v>
      </c>
      <c r="F179">
        <v>0</v>
      </c>
      <c r="G179">
        <v>257</v>
      </c>
      <c r="H179">
        <v>245</v>
      </c>
      <c r="I179">
        <v>12</v>
      </c>
      <c r="J179">
        <v>0</v>
      </c>
      <c r="K179">
        <v>0</v>
      </c>
      <c r="L179">
        <v>512</v>
      </c>
      <c r="M179">
        <v>172</v>
      </c>
      <c r="N179">
        <v>340</v>
      </c>
      <c r="O179">
        <v>0</v>
      </c>
      <c r="P179">
        <v>0</v>
      </c>
    </row>
    <row r="180" spans="1:16" x14ac:dyDescent="0.15">
      <c r="A180" t="s">
        <v>36</v>
      </c>
      <c r="B180">
        <v>825</v>
      </c>
      <c r="C180">
        <v>207</v>
      </c>
      <c r="D180">
        <v>618</v>
      </c>
      <c r="E180">
        <v>0</v>
      </c>
      <c r="F180">
        <v>0</v>
      </c>
      <c r="G180">
        <v>90</v>
      </c>
      <c r="H180">
        <v>79</v>
      </c>
      <c r="I180">
        <v>11</v>
      </c>
      <c r="J180">
        <v>0</v>
      </c>
      <c r="K180">
        <v>0</v>
      </c>
      <c r="L180">
        <v>735</v>
      </c>
      <c r="M180">
        <v>128</v>
      </c>
      <c r="N180">
        <v>607</v>
      </c>
      <c r="O180">
        <v>0</v>
      </c>
      <c r="P180">
        <v>0</v>
      </c>
    </row>
    <row r="181" spans="1:16" x14ac:dyDescent="0.15">
      <c r="A181" t="s">
        <v>37</v>
      </c>
      <c r="B181">
        <v>835</v>
      </c>
      <c r="C181">
        <v>80</v>
      </c>
      <c r="D181">
        <v>755</v>
      </c>
      <c r="E181">
        <v>0</v>
      </c>
      <c r="F181">
        <v>0</v>
      </c>
      <c r="G181">
        <v>34</v>
      </c>
      <c r="H181">
        <v>22</v>
      </c>
      <c r="I181">
        <v>12</v>
      </c>
      <c r="J181">
        <v>0</v>
      </c>
      <c r="K181">
        <v>0</v>
      </c>
      <c r="L181">
        <v>801</v>
      </c>
      <c r="M181">
        <v>58</v>
      </c>
      <c r="N181">
        <v>743</v>
      </c>
      <c r="O181">
        <v>0</v>
      </c>
      <c r="P181">
        <v>0</v>
      </c>
    </row>
    <row r="182" spans="1:16" x14ac:dyDescent="0.15">
      <c r="A182" t="s">
        <v>38</v>
      </c>
      <c r="B182">
        <v>851</v>
      </c>
      <c r="C182">
        <v>58</v>
      </c>
      <c r="D182">
        <v>793</v>
      </c>
      <c r="E182">
        <v>0</v>
      </c>
      <c r="F182">
        <v>0</v>
      </c>
      <c r="G182">
        <v>33</v>
      </c>
      <c r="H182">
        <v>20</v>
      </c>
      <c r="I182">
        <v>13</v>
      </c>
      <c r="J182">
        <v>0</v>
      </c>
      <c r="K182">
        <v>0</v>
      </c>
      <c r="L182">
        <v>818</v>
      </c>
      <c r="M182">
        <v>38</v>
      </c>
      <c r="N182">
        <v>780</v>
      </c>
      <c r="O182">
        <v>0</v>
      </c>
      <c r="P182">
        <v>0</v>
      </c>
    </row>
    <row r="183" spans="1:16" x14ac:dyDescent="0.15">
      <c r="A183" t="s">
        <v>39</v>
      </c>
      <c r="B183">
        <v>785</v>
      </c>
      <c r="C183">
        <v>33</v>
      </c>
      <c r="D183">
        <v>752</v>
      </c>
      <c r="E183">
        <v>0</v>
      </c>
      <c r="F183">
        <v>0</v>
      </c>
      <c r="G183">
        <v>21</v>
      </c>
      <c r="H183">
        <v>7</v>
      </c>
      <c r="I183">
        <v>14</v>
      </c>
      <c r="J183">
        <v>0</v>
      </c>
      <c r="K183">
        <v>0</v>
      </c>
      <c r="L183">
        <v>764</v>
      </c>
      <c r="M183">
        <v>26</v>
      </c>
      <c r="N183">
        <v>738</v>
      </c>
      <c r="O183">
        <v>0</v>
      </c>
      <c r="P183">
        <v>0</v>
      </c>
    </row>
    <row r="184" spans="1:16" x14ac:dyDescent="0.15">
      <c r="A184" t="s">
        <v>40</v>
      </c>
      <c r="B184">
        <v>762</v>
      </c>
      <c r="C184">
        <v>28</v>
      </c>
      <c r="D184">
        <v>734</v>
      </c>
      <c r="E184">
        <v>0</v>
      </c>
      <c r="F184">
        <v>0</v>
      </c>
      <c r="G184">
        <v>17</v>
      </c>
      <c r="H184">
        <v>6</v>
      </c>
      <c r="I184">
        <v>11</v>
      </c>
      <c r="J184">
        <v>0</v>
      </c>
      <c r="K184">
        <v>0</v>
      </c>
      <c r="L184">
        <v>745</v>
      </c>
      <c r="M184">
        <v>22</v>
      </c>
      <c r="N184">
        <v>723</v>
      </c>
      <c r="O184">
        <v>0</v>
      </c>
      <c r="P184">
        <v>0</v>
      </c>
    </row>
    <row r="185" spans="1:16" x14ac:dyDescent="0.15">
      <c r="A185" t="s">
        <v>41</v>
      </c>
      <c r="B185">
        <v>739</v>
      </c>
      <c r="C185">
        <v>16</v>
      </c>
      <c r="D185">
        <v>723</v>
      </c>
      <c r="E185">
        <v>0</v>
      </c>
      <c r="F185">
        <v>0</v>
      </c>
      <c r="G185">
        <v>13</v>
      </c>
      <c r="H185">
        <v>7</v>
      </c>
      <c r="I185">
        <v>6</v>
      </c>
      <c r="J185">
        <v>0</v>
      </c>
      <c r="K185">
        <v>0</v>
      </c>
      <c r="L185">
        <v>726</v>
      </c>
      <c r="M185">
        <v>9</v>
      </c>
      <c r="N185">
        <v>717</v>
      </c>
      <c r="O185">
        <v>0</v>
      </c>
      <c r="P185">
        <v>0</v>
      </c>
    </row>
    <row r="186" spans="1:16" x14ac:dyDescent="0.15">
      <c r="A186" t="s">
        <v>42</v>
      </c>
      <c r="B186">
        <v>635</v>
      </c>
      <c r="C186">
        <v>7</v>
      </c>
      <c r="D186">
        <v>628</v>
      </c>
      <c r="E186">
        <v>0</v>
      </c>
      <c r="F186">
        <v>0</v>
      </c>
      <c r="G186">
        <v>16</v>
      </c>
      <c r="H186">
        <v>6</v>
      </c>
      <c r="I186">
        <v>10</v>
      </c>
      <c r="J186">
        <v>0</v>
      </c>
      <c r="K186">
        <v>0</v>
      </c>
      <c r="L186">
        <v>619</v>
      </c>
      <c r="M186">
        <v>1</v>
      </c>
      <c r="N186">
        <v>618</v>
      </c>
      <c r="O186">
        <v>0</v>
      </c>
      <c r="P186">
        <v>0</v>
      </c>
    </row>
    <row r="187" spans="1:16" x14ac:dyDescent="0.15">
      <c r="A187" t="s">
        <v>43</v>
      </c>
      <c r="B187">
        <v>692</v>
      </c>
      <c r="C187">
        <v>11</v>
      </c>
      <c r="D187">
        <v>676</v>
      </c>
      <c r="E187">
        <v>5</v>
      </c>
      <c r="F187">
        <v>0</v>
      </c>
      <c r="G187">
        <v>20</v>
      </c>
      <c r="H187">
        <v>9</v>
      </c>
      <c r="I187">
        <v>11</v>
      </c>
      <c r="J187">
        <v>0</v>
      </c>
      <c r="K187">
        <v>0</v>
      </c>
      <c r="L187">
        <v>672</v>
      </c>
      <c r="M187">
        <v>2</v>
      </c>
      <c r="N187">
        <v>665</v>
      </c>
      <c r="O187">
        <v>5</v>
      </c>
      <c r="P187">
        <v>0</v>
      </c>
    </row>
    <row r="188" spans="1:16" x14ac:dyDescent="0.15">
      <c r="A188" t="s">
        <v>44</v>
      </c>
      <c r="B188">
        <v>677</v>
      </c>
      <c r="C188">
        <v>8</v>
      </c>
      <c r="D188">
        <v>648</v>
      </c>
      <c r="E188">
        <v>21</v>
      </c>
      <c r="F188">
        <v>0</v>
      </c>
      <c r="G188">
        <v>23</v>
      </c>
      <c r="H188">
        <v>6</v>
      </c>
      <c r="I188">
        <v>13</v>
      </c>
      <c r="J188">
        <v>4</v>
      </c>
      <c r="K188">
        <v>0</v>
      </c>
      <c r="L188">
        <v>654</v>
      </c>
      <c r="M188">
        <v>2</v>
      </c>
      <c r="N188">
        <v>635</v>
      </c>
      <c r="O188">
        <v>17</v>
      </c>
      <c r="P188">
        <v>0</v>
      </c>
    </row>
    <row r="189" spans="1:16" x14ac:dyDescent="0.15">
      <c r="A189" t="s">
        <v>45</v>
      </c>
      <c r="B189">
        <v>645</v>
      </c>
      <c r="C189">
        <v>3</v>
      </c>
      <c r="D189">
        <v>394</v>
      </c>
      <c r="E189">
        <v>248</v>
      </c>
      <c r="F189">
        <v>0</v>
      </c>
      <c r="G189">
        <v>42</v>
      </c>
      <c r="H189">
        <v>3</v>
      </c>
      <c r="I189">
        <v>22</v>
      </c>
      <c r="J189">
        <v>17</v>
      </c>
      <c r="K189">
        <v>0</v>
      </c>
      <c r="L189">
        <v>603</v>
      </c>
      <c r="M189">
        <v>0</v>
      </c>
      <c r="N189">
        <v>372</v>
      </c>
      <c r="O189">
        <v>231</v>
      </c>
      <c r="P189">
        <v>0</v>
      </c>
    </row>
    <row r="190" spans="1:16" x14ac:dyDescent="0.15">
      <c r="A190" t="s">
        <v>46</v>
      </c>
      <c r="B190">
        <v>619</v>
      </c>
      <c r="C190">
        <v>3</v>
      </c>
      <c r="D190">
        <v>104</v>
      </c>
      <c r="E190">
        <v>509</v>
      </c>
      <c r="F190">
        <v>3</v>
      </c>
      <c r="G190">
        <v>36</v>
      </c>
      <c r="H190">
        <v>3</v>
      </c>
      <c r="I190">
        <v>13</v>
      </c>
      <c r="J190">
        <v>18</v>
      </c>
      <c r="K190">
        <v>2</v>
      </c>
      <c r="L190">
        <v>583</v>
      </c>
      <c r="M190">
        <v>0</v>
      </c>
      <c r="N190">
        <v>91</v>
      </c>
      <c r="O190">
        <v>491</v>
      </c>
      <c r="P190">
        <v>1</v>
      </c>
    </row>
    <row r="191" spans="1:16" x14ac:dyDescent="0.15">
      <c r="A191" t="s">
        <v>47</v>
      </c>
      <c r="B191">
        <v>611</v>
      </c>
      <c r="C191">
        <v>11</v>
      </c>
      <c r="D191">
        <v>41</v>
      </c>
      <c r="E191">
        <v>547</v>
      </c>
      <c r="F191">
        <v>12</v>
      </c>
      <c r="G191">
        <v>82</v>
      </c>
      <c r="H191">
        <v>11</v>
      </c>
      <c r="I191">
        <v>16</v>
      </c>
      <c r="J191">
        <v>48</v>
      </c>
      <c r="K191">
        <v>7</v>
      </c>
      <c r="L191">
        <v>529</v>
      </c>
      <c r="M191">
        <v>0</v>
      </c>
      <c r="N191">
        <v>25</v>
      </c>
      <c r="O191">
        <v>499</v>
      </c>
      <c r="P191">
        <v>5</v>
      </c>
    </row>
    <row r="192" spans="1:16" x14ac:dyDescent="0.15">
      <c r="A192" t="s">
        <v>48</v>
      </c>
      <c r="B192">
        <v>549</v>
      </c>
      <c r="C192">
        <v>6</v>
      </c>
      <c r="D192">
        <v>24</v>
      </c>
      <c r="E192">
        <v>463</v>
      </c>
      <c r="F192">
        <v>56</v>
      </c>
      <c r="G192">
        <v>106</v>
      </c>
      <c r="H192">
        <v>6</v>
      </c>
      <c r="I192">
        <v>16</v>
      </c>
      <c r="J192">
        <v>51</v>
      </c>
      <c r="K192">
        <v>33</v>
      </c>
      <c r="L192">
        <v>443</v>
      </c>
      <c r="M192">
        <v>0</v>
      </c>
      <c r="N192">
        <v>8</v>
      </c>
      <c r="O192">
        <v>412</v>
      </c>
      <c r="P192">
        <v>23</v>
      </c>
    </row>
    <row r="193" spans="1:16" x14ac:dyDescent="0.15">
      <c r="A193" t="s">
        <v>49</v>
      </c>
      <c r="B193">
        <v>454</v>
      </c>
      <c r="C193">
        <v>2</v>
      </c>
      <c r="D193">
        <v>15</v>
      </c>
      <c r="E193">
        <v>233</v>
      </c>
      <c r="F193">
        <v>204</v>
      </c>
      <c r="G193">
        <v>219</v>
      </c>
      <c r="H193">
        <v>2</v>
      </c>
      <c r="I193">
        <v>13</v>
      </c>
      <c r="J193">
        <v>92</v>
      </c>
      <c r="K193">
        <v>112</v>
      </c>
      <c r="L193">
        <v>235</v>
      </c>
      <c r="M193">
        <v>0</v>
      </c>
      <c r="N193">
        <v>2</v>
      </c>
      <c r="O193">
        <v>141</v>
      </c>
      <c r="P193">
        <v>92</v>
      </c>
    </row>
    <row r="194" spans="1:16" x14ac:dyDescent="0.15">
      <c r="A194" t="s">
        <v>50</v>
      </c>
      <c r="B194">
        <v>449</v>
      </c>
      <c r="C194">
        <v>9</v>
      </c>
      <c r="D194">
        <v>24</v>
      </c>
      <c r="E194">
        <v>120</v>
      </c>
      <c r="F194">
        <v>296</v>
      </c>
      <c r="G194">
        <v>302</v>
      </c>
      <c r="H194">
        <v>9</v>
      </c>
      <c r="I194">
        <v>20</v>
      </c>
      <c r="J194">
        <v>90</v>
      </c>
      <c r="K194">
        <v>183</v>
      </c>
      <c r="L194">
        <v>147</v>
      </c>
      <c r="M194">
        <v>0</v>
      </c>
      <c r="N194">
        <v>4</v>
      </c>
      <c r="O194">
        <v>30</v>
      </c>
      <c r="P194">
        <v>113</v>
      </c>
    </row>
    <row r="195" spans="1:16" x14ac:dyDescent="0.15">
      <c r="A195" t="s">
        <v>51</v>
      </c>
      <c r="B195">
        <v>416</v>
      </c>
      <c r="C195">
        <v>3</v>
      </c>
      <c r="D195">
        <v>22</v>
      </c>
      <c r="E195">
        <v>105</v>
      </c>
      <c r="F195">
        <v>286</v>
      </c>
      <c r="G195">
        <v>338</v>
      </c>
      <c r="H195">
        <v>3</v>
      </c>
      <c r="I195">
        <v>20</v>
      </c>
      <c r="J195">
        <v>92</v>
      </c>
      <c r="K195">
        <v>223</v>
      </c>
      <c r="L195">
        <v>78</v>
      </c>
      <c r="M195">
        <v>0</v>
      </c>
      <c r="N195">
        <v>2</v>
      </c>
      <c r="O195">
        <v>13</v>
      </c>
      <c r="P195">
        <v>63</v>
      </c>
    </row>
    <row r="196" spans="1:16" x14ac:dyDescent="0.15">
      <c r="A196" t="s">
        <v>52</v>
      </c>
      <c r="B196">
        <v>458</v>
      </c>
      <c r="C196">
        <v>10</v>
      </c>
      <c r="D196">
        <v>24</v>
      </c>
      <c r="E196">
        <v>110</v>
      </c>
      <c r="F196">
        <v>314</v>
      </c>
      <c r="G196">
        <v>405</v>
      </c>
      <c r="H196">
        <v>10</v>
      </c>
      <c r="I196">
        <v>23</v>
      </c>
      <c r="J196">
        <v>104</v>
      </c>
      <c r="K196">
        <v>268</v>
      </c>
      <c r="L196">
        <v>53</v>
      </c>
      <c r="M196">
        <v>0</v>
      </c>
      <c r="N196">
        <v>1</v>
      </c>
      <c r="O196">
        <v>6</v>
      </c>
      <c r="P196">
        <v>46</v>
      </c>
    </row>
    <row r="197" spans="1:16" x14ac:dyDescent="0.15">
      <c r="A197" t="s">
        <v>53</v>
      </c>
      <c r="B197">
        <v>432</v>
      </c>
      <c r="C197">
        <v>4</v>
      </c>
      <c r="D197">
        <v>21</v>
      </c>
      <c r="E197">
        <v>94</v>
      </c>
      <c r="F197">
        <v>313</v>
      </c>
      <c r="G197">
        <v>388</v>
      </c>
      <c r="H197">
        <v>4</v>
      </c>
      <c r="I197">
        <v>19</v>
      </c>
      <c r="J197">
        <v>87</v>
      </c>
      <c r="K197">
        <v>278</v>
      </c>
      <c r="L197">
        <v>44</v>
      </c>
      <c r="M197">
        <v>0</v>
      </c>
      <c r="N197">
        <v>2</v>
      </c>
      <c r="O197">
        <v>7</v>
      </c>
      <c r="P197">
        <v>35</v>
      </c>
    </row>
    <row r="198" spans="1:16" x14ac:dyDescent="0.15">
      <c r="A198" t="s">
        <v>54</v>
      </c>
      <c r="B198">
        <v>425</v>
      </c>
      <c r="C198">
        <v>15</v>
      </c>
      <c r="D198">
        <v>17</v>
      </c>
      <c r="E198">
        <v>94</v>
      </c>
      <c r="F198">
        <v>299</v>
      </c>
      <c r="G198">
        <v>391</v>
      </c>
      <c r="H198">
        <v>15</v>
      </c>
      <c r="I198">
        <v>15</v>
      </c>
      <c r="J198">
        <v>92</v>
      </c>
      <c r="K198">
        <v>269</v>
      </c>
      <c r="L198">
        <v>34</v>
      </c>
      <c r="M198">
        <v>0</v>
      </c>
      <c r="N198">
        <v>2</v>
      </c>
      <c r="O198">
        <v>2</v>
      </c>
      <c r="P198">
        <v>30</v>
      </c>
    </row>
    <row r="199" spans="1:16" x14ac:dyDescent="0.15">
      <c r="A199" t="s">
        <v>55</v>
      </c>
      <c r="B199">
        <v>425</v>
      </c>
      <c r="C199">
        <v>9</v>
      </c>
      <c r="D199">
        <v>22</v>
      </c>
      <c r="E199">
        <v>94</v>
      </c>
      <c r="F199">
        <v>300</v>
      </c>
      <c r="G199">
        <v>396</v>
      </c>
      <c r="H199">
        <v>9</v>
      </c>
      <c r="I199">
        <v>20</v>
      </c>
      <c r="J199">
        <v>93</v>
      </c>
      <c r="K199">
        <v>274</v>
      </c>
      <c r="L199">
        <v>29</v>
      </c>
      <c r="M199">
        <v>0</v>
      </c>
      <c r="N199">
        <v>2</v>
      </c>
      <c r="O199">
        <v>1</v>
      </c>
      <c r="P199">
        <v>26</v>
      </c>
    </row>
    <row r="200" spans="1:16" x14ac:dyDescent="0.15">
      <c r="A200" t="s">
        <v>56</v>
      </c>
      <c r="B200">
        <v>430</v>
      </c>
      <c r="C200">
        <v>6</v>
      </c>
      <c r="D200">
        <v>25</v>
      </c>
      <c r="E200">
        <v>117</v>
      </c>
      <c r="F200">
        <v>282</v>
      </c>
      <c r="G200">
        <v>408</v>
      </c>
      <c r="H200">
        <v>6</v>
      </c>
      <c r="I200">
        <v>24</v>
      </c>
      <c r="J200">
        <v>112</v>
      </c>
      <c r="K200">
        <v>266</v>
      </c>
      <c r="L200">
        <v>22</v>
      </c>
      <c r="M200">
        <v>0</v>
      </c>
      <c r="N200">
        <v>1</v>
      </c>
      <c r="O200">
        <v>5</v>
      </c>
      <c r="P200">
        <v>16</v>
      </c>
    </row>
    <row r="201" spans="1:16" x14ac:dyDescent="0.15">
      <c r="A201" t="s">
        <v>57</v>
      </c>
      <c r="B201">
        <v>393</v>
      </c>
      <c r="C201">
        <v>6</v>
      </c>
      <c r="D201">
        <v>24</v>
      </c>
      <c r="E201">
        <v>93</v>
      </c>
      <c r="F201">
        <v>270</v>
      </c>
      <c r="G201">
        <v>371</v>
      </c>
      <c r="H201">
        <v>6</v>
      </c>
      <c r="I201">
        <v>23</v>
      </c>
      <c r="J201">
        <v>91</v>
      </c>
      <c r="K201">
        <v>251</v>
      </c>
      <c r="L201">
        <v>22</v>
      </c>
      <c r="M201">
        <v>0</v>
      </c>
      <c r="N201">
        <v>1</v>
      </c>
      <c r="O201">
        <v>2</v>
      </c>
      <c r="P201">
        <v>19</v>
      </c>
    </row>
    <row r="202" spans="1:16" x14ac:dyDescent="0.15">
      <c r="A202" t="s">
        <v>58</v>
      </c>
      <c r="B202">
        <v>417</v>
      </c>
      <c r="C202">
        <v>10</v>
      </c>
      <c r="D202">
        <v>27</v>
      </c>
      <c r="E202">
        <v>113</v>
      </c>
      <c r="F202">
        <v>267</v>
      </c>
      <c r="G202">
        <v>403</v>
      </c>
      <c r="H202">
        <v>10</v>
      </c>
      <c r="I202">
        <v>26</v>
      </c>
      <c r="J202">
        <v>112</v>
      </c>
      <c r="K202">
        <v>255</v>
      </c>
      <c r="L202">
        <v>14</v>
      </c>
      <c r="M202">
        <v>0</v>
      </c>
      <c r="N202">
        <v>1</v>
      </c>
      <c r="O202">
        <v>1</v>
      </c>
      <c r="P202">
        <v>12</v>
      </c>
    </row>
    <row r="203" spans="1:16" x14ac:dyDescent="0.15">
      <c r="A203" t="s">
        <v>59</v>
      </c>
      <c r="B203">
        <v>455</v>
      </c>
      <c r="C203">
        <v>10</v>
      </c>
      <c r="D203">
        <v>22</v>
      </c>
      <c r="E203">
        <v>132</v>
      </c>
      <c r="F203">
        <v>291</v>
      </c>
      <c r="G203">
        <v>434</v>
      </c>
      <c r="H203">
        <v>10</v>
      </c>
      <c r="I203">
        <v>21</v>
      </c>
      <c r="J203">
        <v>131</v>
      </c>
      <c r="K203">
        <v>272</v>
      </c>
      <c r="L203">
        <v>21</v>
      </c>
      <c r="M203">
        <v>0</v>
      </c>
      <c r="N203">
        <v>1</v>
      </c>
      <c r="O203">
        <v>1</v>
      </c>
      <c r="P203">
        <v>19</v>
      </c>
    </row>
    <row r="204" spans="1:16" x14ac:dyDescent="0.15">
      <c r="A204" t="s">
        <v>60</v>
      </c>
      <c r="B204">
        <v>439</v>
      </c>
      <c r="C204">
        <v>9</v>
      </c>
      <c r="D204">
        <v>17</v>
      </c>
      <c r="E204">
        <v>110</v>
      </c>
      <c r="F204">
        <v>303</v>
      </c>
      <c r="G204">
        <v>411</v>
      </c>
      <c r="H204">
        <v>9</v>
      </c>
      <c r="I204">
        <v>17</v>
      </c>
      <c r="J204">
        <v>108</v>
      </c>
      <c r="K204">
        <v>277</v>
      </c>
      <c r="L204">
        <v>28</v>
      </c>
      <c r="M204">
        <v>0</v>
      </c>
      <c r="N204">
        <v>0</v>
      </c>
      <c r="O204">
        <v>2</v>
      </c>
      <c r="P204">
        <v>26</v>
      </c>
    </row>
    <row r="205" spans="1:16" x14ac:dyDescent="0.15">
      <c r="A205" t="s">
        <v>3</v>
      </c>
    </row>
    <row r="206" spans="1:16" x14ac:dyDescent="0.15">
      <c r="A206" t="s">
        <v>8</v>
      </c>
      <c r="B206">
        <v>2986</v>
      </c>
      <c r="C206">
        <v>242</v>
      </c>
      <c r="D206">
        <v>1677</v>
      </c>
      <c r="E206">
        <v>567</v>
      </c>
      <c r="F206">
        <v>500</v>
      </c>
      <c r="G206">
        <v>897</v>
      </c>
      <c r="H206">
        <v>147</v>
      </c>
      <c r="I206">
        <v>75</v>
      </c>
      <c r="J206">
        <v>245</v>
      </c>
      <c r="K206">
        <v>430</v>
      </c>
      <c r="L206">
        <v>2089</v>
      </c>
      <c r="M206">
        <v>95</v>
      </c>
      <c r="N206">
        <v>1602</v>
      </c>
      <c r="O206">
        <v>322</v>
      </c>
      <c r="P206">
        <v>70</v>
      </c>
    </row>
    <row r="207" spans="1:16" x14ac:dyDescent="0.15">
      <c r="A207" t="s">
        <v>35</v>
      </c>
      <c r="B207">
        <v>189</v>
      </c>
      <c r="C207">
        <v>111</v>
      </c>
      <c r="D207">
        <v>78</v>
      </c>
      <c r="E207">
        <v>0</v>
      </c>
      <c r="F207">
        <v>0</v>
      </c>
      <c r="G207">
        <v>76</v>
      </c>
      <c r="H207">
        <v>73</v>
      </c>
      <c r="I207">
        <v>3</v>
      </c>
      <c r="J207">
        <v>0</v>
      </c>
      <c r="K207">
        <v>0</v>
      </c>
      <c r="L207">
        <v>113</v>
      </c>
      <c r="M207">
        <v>38</v>
      </c>
      <c r="N207">
        <v>75</v>
      </c>
      <c r="O207">
        <v>0</v>
      </c>
      <c r="P207">
        <v>0</v>
      </c>
    </row>
    <row r="208" spans="1:16" x14ac:dyDescent="0.15">
      <c r="A208" t="s">
        <v>36</v>
      </c>
      <c r="B208">
        <v>203</v>
      </c>
      <c r="C208">
        <v>53</v>
      </c>
      <c r="D208">
        <v>150</v>
      </c>
      <c r="E208">
        <v>0</v>
      </c>
      <c r="F208">
        <v>0</v>
      </c>
      <c r="G208">
        <v>24</v>
      </c>
      <c r="H208">
        <v>23</v>
      </c>
      <c r="I208">
        <v>1</v>
      </c>
      <c r="J208">
        <v>0</v>
      </c>
      <c r="K208">
        <v>0</v>
      </c>
      <c r="L208">
        <v>179</v>
      </c>
      <c r="M208">
        <v>30</v>
      </c>
      <c r="N208">
        <v>149</v>
      </c>
      <c r="O208">
        <v>0</v>
      </c>
      <c r="P208">
        <v>0</v>
      </c>
    </row>
    <row r="209" spans="1:16" x14ac:dyDescent="0.15">
      <c r="A209" t="s">
        <v>37</v>
      </c>
      <c r="B209">
        <v>203</v>
      </c>
      <c r="C209">
        <v>14</v>
      </c>
      <c r="D209">
        <v>189</v>
      </c>
      <c r="E209">
        <v>0</v>
      </c>
      <c r="F209">
        <v>0</v>
      </c>
      <c r="G209">
        <v>9</v>
      </c>
      <c r="H209">
        <v>6</v>
      </c>
      <c r="I209">
        <v>3</v>
      </c>
      <c r="J209">
        <v>0</v>
      </c>
      <c r="K209">
        <v>0</v>
      </c>
      <c r="L209">
        <v>194</v>
      </c>
      <c r="M209">
        <v>8</v>
      </c>
      <c r="N209">
        <v>186</v>
      </c>
      <c r="O209">
        <v>0</v>
      </c>
      <c r="P209">
        <v>0</v>
      </c>
    </row>
    <row r="210" spans="1:16" x14ac:dyDescent="0.15">
      <c r="A210" t="s">
        <v>38</v>
      </c>
      <c r="B210">
        <v>177</v>
      </c>
      <c r="C210">
        <v>10</v>
      </c>
      <c r="D210">
        <v>167</v>
      </c>
      <c r="E210">
        <v>0</v>
      </c>
      <c r="F210">
        <v>0</v>
      </c>
      <c r="G210">
        <v>6</v>
      </c>
      <c r="H210">
        <v>5</v>
      </c>
      <c r="I210">
        <v>1</v>
      </c>
      <c r="J210">
        <v>0</v>
      </c>
      <c r="K210">
        <v>0</v>
      </c>
      <c r="L210">
        <v>171</v>
      </c>
      <c r="M210">
        <v>5</v>
      </c>
      <c r="N210">
        <v>166</v>
      </c>
      <c r="O210">
        <v>0</v>
      </c>
      <c r="P210">
        <v>0</v>
      </c>
    </row>
    <row r="211" spans="1:16" x14ac:dyDescent="0.15">
      <c r="A211" t="s">
        <v>39</v>
      </c>
      <c r="B211">
        <v>190</v>
      </c>
      <c r="C211">
        <v>6</v>
      </c>
      <c r="D211">
        <v>184</v>
      </c>
      <c r="E211">
        <v>0</v>
      </c>
      <c r="F211">
        <v>0</v>
      </c>
      <c r="G211">
        <v>5</v>
      </c>
      <c r="H211">
        <v>2</v>
      </c>
      <c r="I211">
        <v>3</v>
      </c>
      <c r="J211">
        <v>0</v>
      </c>
      <c r="K211">
        <v>0</v>
      </c>
      <c r="L211">
        <v>185</v>
      </c>
      <c r="M211">
        <v>4</v>
      </c>
      <c r="N211">
        <v>181</v>
      </c>
      <c r="O211">
        <v>0</v>
      </c>
      <c r="P211">
        <v>0</v>
      </c>
    </row>
    <row r="212" spans="1:16" x14ac:dyDescent="0.15">
      <c r="A212" t="s">
        <v>40</v>
      </c>
      <c r="B212">
        <v>163</v>
      </c>
      <c r="C212">
        <v>4</v>
      </c>
      <c r="D212">
        <v>159</v>
      </c>
      <c r="E212">
        <v>0</v>
      </c>
      <c r="F212">
        <v>0</v>
      </c>
      <c r="G212">
        <v>6</v>
      </c>
      <c r="H212">
        <v>1</v>
      </c>
      <c r="I212">
        <v>5</v>
      </c>
      <c r="J212">
        <v>0</v>
      </c>
      <c r="K212">
        <v>0</v>
      </c>
      <c r="L212">
        <v>157</v>
      </c>
      <c r="M212">
        <v>3</v>
      </c>
      <c r="N212">
        <v>154</v>
      </c>
      <c r="O212">
        <v>0</v>
      </c>
      <c r="P212">
        <v>0</v>
      </c>
    </row>
    <row r="213" spans="1:16" x14ac:dyDescent="0.15">
      <c r="A213" t="s">
        <v>41</v>
      </c>
      <c r="B213">
        <v>173</v>
      </c>
      <c r="C213">
        <v>7</v>
      </c>
      <c r="D213">
        <v>166</v>
      </c>
      <c r="E213">
        <v>0</v>
      </c>
      <c r="F213">
        <v>0</v>
      </c>
      <c r="G213">
        <v>5</v>
      </c>
      <c r="H213">
        <v>3</v>
      </c>
      <c r="I213">
        <v>2</v>
      </c>
      <c r="J213">
        <v>0</v>
      </c>
      <c r="K213">
        <v>0</v>
      </c>
      <c r="L213">
        <v>168</v>
      </c>
      <c r="M213">
        <v>4</v>
      </c>
      <c r="N213">
        <v>164</v>
      </c>
      <c r="O213">
        <v>0</v>
      </c>
      <c r="P213">
        <v>0</v>
      </c>
    </row>
    <row r="214" spans="1:16" x14ac:dyDescent="0.15">
      <c r="A214" t="s">
        <v>42</v>
      </c>
      <c r="B214">
        <v>147</v>
      </c>
      <c r="C214">
        <v>3</v>
      </c>
      <c r="D214">
        <v>144</v>
      </c>
      <c r="E214">
        <v>0</v>
      </c>
      <c r="F214">
        <v>0</v>
      </c>
      <c r="G214">
        <v>6</v>
      </c>
      <c r="H214">
        <v>2</v>
      </c>
      <c r="I214">
        <v>4</v>
      </c>
      <c r="J214">
        <v>0</v>
      </c>
      <c r="K214">
        <v>0</v>
      </c>
      <c r="L214">
        <v>141</v>
      </c>
      <c r="M214">
        <v>1</v>
      </c>
      <c r="N214">
        <v>140</v>
      </c>
      <c r="O214">
        <v>0</v>
      </c>
      <c r="P214">
        <v>0</v>
      </c>
    </row>
    <row r="215" spans="1:16" x14ac:dyDescent="0.15">
      <c r="A215" t="s">
        <v>43</v>
      </c>
      <c r="B215">
        <v>146</v>
      </c>
      <c r="C215">
        <v>7</v>
      </c>
      <c r="D215">
        <v>137</v>
      </c>
      <c r="E215">
        <v>2</v>
      </c>
      <c r="F215">
        <v>0</v>
      </c>
      <c r="G215">
        <v>6</v>
      </c>
      <c r="H215">
        <v>6</v>
      </c>
      <c r="I215">
        <v>0</v>
      </c>
      <c r="J215">
        <v>0</v>
      </c>
      <c r="K215">
        <v>0</v>
      </c>
      <c r="L215">
        <v>140</v>
      </c>
      <c r="M215">
        <v>1</v>
      </c>
      <c r="N215">
        <v>137</v>
      </c>
      <c r="O215">
        <v>2</v>
      </c>
      <c r="P215">
        <v>0</v>
      </c>
    </row>
    <row r="216" spans="1:16" x14ac:dyDescent="0.15">
      <c r="A216" t="s">
        <v>44</v>
      </c>
      <c r="B216">
        <v>150</v>
      </c>
      <c r="C216">
        <v>3</v>
      </c>
      <c r="D216">
        <v>142</v>
      </c>
      <c r="E216">
        <v>5</v>
      </c>
      <c r="F216">
        <v>0</v>
      </c>
      <c r="G216">
        <v>4</v>
      </c>
      <c r="H216">
        <v>2</v>
      </c>
      <c r="I216">
        <v>1</v>
      </c>
      <c r="J216">
        <v>1</v>
      </c>
      <c r="K216">
        <v>0</v>
      </c>
      <c r="L216">
        <v>146</v>
      </c>
      <c r="M216">
        <v>1</v>
      </c>
      <c r="N216">
        <v>141</v>
      </c>
      <c r="O216">
        <v>4</v>
      </c>
      <c r="P216">
        <v>0</v>
      </c>
    </row>
    <row r="217" spans="1:16" x14ac:dyDescent="0.15">
      <c r="A217" t="s">
        <v>45</v>
      </c>
      <c r="B217">
        <v>128</v>
      </c>
      <c r="C217">
        <v>0</v>
      </c>
      <c r="D217">
        <v>83</v>
      </c>
      <c r="E217">
        <v>45</v>
      </c>
      <c r="F217">
        <v>0</v>
      </c>
      <c r="G217">
        <v>12</v>
      </c>
      <c r="H217">
        <v>0</v>
      </c>
      <c r="I217">
        <v>9</v>
      </c>
      <c r="J217">
        <v>3</v>
      </c>
      <c r="K217">
        <v>0</v>
      </c>
      <c r="L217">
        <v>116</v>
      </c>
      <c r="M217">
        <v>0</v>
      </c>
      <c r="N217">
        <v>74</v>
      </c>
      <c r="O217">
        <v>42</v>
      </c>
      <c r="P217">
        <v>0</v>
      </c>
    </row>
    <row r="218" spans="1:16" x14ac:dyDescent="0.15">
      <c r="A218" t="s">
        <v>46</v>
      </c>
      <c r="B218">
        <v>117</v>
      </c>
      <c r="C218">
        <v>0</v>
      </c>
      <c r="D218">
        <v>26</v>
      </c>
      <c r="E218">
        <v>90</v>
      </c>
      <c r="F218">
        <v>1</v>
      </c>
      <c r="G218">
        <v>6</v>
      </c>
      <c r="H218">
        <v>0</v>
      </c>
      <c r="I218">
        <v>2</v>
      </c>
      <c r="J218">
        <v>4</v>
      </c>
      <c r="K218">
        <v>0</v>
      </c>
      <c r="L218">
        <v>111</v>
      </c>
      <c r="M218">
        <v>0</v>
      </c>
      <c r="N218">
        <v>24</v>
      </c>
      <c r="O218">
        <v>86</v>
      </c>
      <c r="P218">
        <v>1</v>
      </c>
    </row>
    <row r="219" spans="1:16" x14ac:dyDescent="0.15">
      <c r="A219" t="s">
        <v>47</v>
      </c>
      <c r="B219">
        <v>120</v>
      </c>
      <c r="C219">
        <v>2</v>
      </c>
      <c r="D219">
        <v>12</v>
      </c>
      <c r="E219">
        <v>103</v>
      </c>
      <c r="F219">
        <v>3</v>
      </c>
      <c r="G219">
        <v>16</v>
      </c>
      <c r="H219">
        <v>2</v>
      </c>
      <c r="I219">
        <v>5</v>
      </c>
      <c r="J219">
        <v>8</v>
      </c>
      <c r="K219">
        <v>1</v>
      </c>
      <c r="L219">
        <v>104</v>
      </c>
      <c r="M219">
        <v>0</v>
      </c>
      <c r="N219">
        <v>7</v>
      </c>
      <c r="O219">
        <v>95</v>
      </c>
      <c r="P219">
        <v>2</v>
      </c>
    </row>
    <row r="220" spans="1:16" x14ac:dyDescent="0.15">
      <c r="A220" t="s">
        <v>48</v>
      </c>
      <c r="B220">
        <v>81</v>
      </c>
      <c r="C220">
        <v>2</v>
      </c>
      <c r="D220">
        <v>3</v>
      </c>
      <c r="E220">
        <v>67</v>
      </c>
      <c r="F220">
        <v>9</v>
      </c>
      <c r="G220">
        <v>21</v>
      </c>
      <c r="H220">
        <v>2</v>
      </c>
      <c r="I220">
        <v>1</v>
      </c>
      <c r="J220">
        <v>12</v>
      </c>
      <c r="K220">
        <v>6</v>
      </c>
      <c r="L220">
        <v>60</v>
      </c>
      <c r="M220">
        <v>0</v>
      </c>
      <c r="N220">
        <v>2</v>
      </c>
      <c r="O220">
        <v>55</v>
      </c>
      <c r="P220">
        <v>3</v>
      </c>
    </row>
    <row r="221" spans="1:16" x14ac:dyDescent="0.15">
      <c r="A221" t="s">
        <v>49</v>
      </c>
      <c r="B221">
        <v>80</v>
      </c>
      <c r="C221">
        <v>0</v>
      </c>
      <c r="D221">
        <v>2</v>
      </c>
      <c r="E221">
        <v>44</v>
      </c>
      <c r="F221">
        <v>34</v>
      </c>
      <c r="G221">
        <v>40</v>
      </c>
      <c r="H221">
        <v>0</v>
      </c>
      <c r="I221">
        <v>2</v>
      </c>
      <c r="J221">
        <v>18</v>
      </c>
      <c r="K221">
        <v>20</v>
      </c>
      <c r="L221">
        <v>40</v>
      </c>
      <c r="M221">
        <v>0</v>
      </c>
      <c r="N221">
        <v>0</v>
      </c>
      <c r="O221">
        <v>26</v>
      </c>
      <c r="P221">
        <v>14</v>
      </c>
    </row>
    <row r="222" spans="1:16" x14ac:dyDescent="0.15">
      <c r="A222" t="s">
        <v>50</v>
      </c>
      <c r="B222">
        <v>70</v>
      </c>
      <c r="C222">
        <v>2</v>
      </c>
      <c r="D222">
        <v>3</v>
      </c>
      <c r="E222">
        <v>26</v>
      </c>
      <c r="F222">
        <v>39</v>
      </c>
      <c r="G222">
        <v>54</v>
      </c>
      <c r="H222">
        <v>2</v>
      </c>
      <c r="I222">
        <v>3</v>
      </c>
      <c r="J222">
        <v>21</v>
      </c>
      <c r="K222">
        <v>28</v>
      </c>
      <c r="L222">
        <v>16</v>
      </c>
      <c r="M222">
        <v>0</v>
      </c>
      <c r="N222">
        <v>0</v>
      </c>
      <c r="O222">
        <v>5</v>
      </c>
      <c r="P222">
        <v>11</v>
      </c>
    </row>
    <row r="223" spans="1:16" x14ac:dyDescent="0.15">
      <c r="A223" t="s">
        <v>51</v>
      </c>
      <c r="B223">
        <v>56</v>
      </c>
      <c r="C223">
        <v>0</v>
      </c>
      <c r="D223">
        <v>2</v>
      </c>
      <c r="E223">
        <v>18</v>
      </c>
      <c r="F223">
        <v>36</v>
      </c>
      <c r="G223">
        <v>45</v>
      </c>
      <c r="H223">
        <v>0</v>
      </c>
      <c r="I223">
        <v>2</v>
      </c>
      <c r="J223">
        <v>16</v>
      </c>
      <c r="K223">
        <v>27</v>
      </c>
      <c r="L223">
        <v>11</v>
      </c>
      <c r="M223">
        <v>0</v>
      </c>
      <c r="N223">
        <v>0</v>
      </c>
      <c r="O223">
        <v>2</v>
      </c>
      <c r="P223">
        <v>9</v>
      </c>
    </row>
    <row r="224" spans="1:16" x14ac:dyDescent="0.15">
      <c r="A224" t="s">
        <v>52</v>
      </c>
      <c r="B224">
        <v>76</v>
      </c>
      <c r="C224">
        <v>2</v>
      </c>
      <c r="D224">
        <v>3</v>
      </c>
      <c r="E224">
        <v>21</v>
      </c>
      <c r="F224">
        <v>50</v>
      </c>
      <c r="G224">
        <v>66</v>
      </c>
      <c r="H224">
        <v>2</v>
      </c>
      <c r="I224">
        <v>3</v>
      </c>
      <c r="J224">
        <v>19</v>
      </c>
      <c r="K224">
        <v>42</v>
      </c>
      <c r="L224">
        <v>10</v>
      </c>
      <c r="M224">
        <v>0</v>
      </c>
      <c r="N224">
        <v>0</v>
      </c>
      <c r="O224">
        <v>2</v>
      </c>
      <c r="P224">
        <v>8</v>
      </c>
    </row>
    <row r="225" spans="1:16" x14ac:dyDescent="0.15">
      <c r="A225" t="s">
        <v>53</v>
      </c>
      <c r="B225">
        <v>61</v>
      </c>
      <c r="C225">
        <v>0</v>
      </c>
      <c r="D225">
        <v>2</v>
      </c>
      <c r="E225">
        <v>21</v>
      </c>
      <c r="F225">
        <v>38</v>
      </c>
      <c r="G225">
        <v>51</v>
      </c>
      <c r="H225">
        <v>0</v>
      </c>
      <c r="I225">
        <v>1</v>
      </c>
      <c r="J225">
        <v>18</v>
      </c>
      <c r="K225">
        <v>32</v>
      </c>
      <c r="L225">
        <v>10</v>
      </c>
      <c r="M225">
        <v>0</v>
      </c>
      <c r="N225">
        <v>1</v>
      </c>
      <c r="O225">
        <v>3</v>
      </c>
      <c r="P225">
        <v>6</v>
      </c>
    </row>
    <row r="226" spans="1:16" x14ac:dyDescent="0.15">
      <c r="A226" t="s">
        <v>54</v>
      </c>
      <c r="B226">
        <v>67</v>
      </c>
      <c r="C226">
        <v>4</v>
      </c>
      <c r="D226">
        <v>2</v>
      </c>
      <c r="E226">
        <v>18</v>
      </c>
      <c r="F226">
        <v>43</v>
      </c>
      <c r="G226">
        <v>63</v>
      </c>
      <c r="H226">
        <v>4</v>
      </c>
      <c r="I226">
        <v>2</v>
      </c>
      <c r="J226">
        <v>18</v>
      </c>
      <c r="K226">
        <v>39</v>
      </c>
      <c r="L226">
        <v>4</v>
      </c>
      <c r="M226">
        <v>0</v>
      </c>
      <c r="N226">
        <v>0</v>
      </c>
      <c r="O226">
        <v>0</v>
      </c>
      <c r="P226">
        <v>4</v>
      </c>
    </row>
    <row r="227" spans="1:16" x14ac:dyDescent="0.15">
      <c r="A227" t="s">
        <v>55</v>
      </c>
      <c r="B227">
        <v>63</v>
      </c>
      <c r="C227">
        <v>1</v>
      </c>
      <c r="D227">
        <v>7</v>
      </c>
      <c r="E227">
        <v>11</v>
      </c>
      <c r="F227">
        <v>44</v>
      </c>
      <c r="G227">
        <v>62</v>
      </c>
      <c r="H227">
        <v>1</v>
      </c>
      <c r="I227">
        <v>7</v>
      </c>
      <c r="J227">
        <v>11</v>
      </c>
      <c r="K227">
        <v>43</v>
      </c>
      <c r="L227">
        <v>1</v>
      </c>
      <c r="M227">
        <v>0</v>
      </c>
      <c r="N227">
        <v>0</v>
      </c>
      <c r="O227">
        <v>0</v>
      </c>
      <c r="P227">
        <v>1</v>
      </c>
    </row>
    <row r="228" spans="1:16" x14ac:dyDescent="0.15">
      <c r="A228" t="s">
        <v>56</v>
      </c>
      <c r="B228">
        <v>70</v>
      </c>
      <c r="C228">
        <v>1</v>
      </c>
      <c r="D228">
        <v>4</v>
      </c>
      <c r="E228">
        <v>16</v>
      </c>
      <c r="F228">
        <v>49</v>
      </c>
      <c r="G228">
        <v>68</v>
      </c>
      <c r="H228">
        <v>1</v>
      </c>
      <c r="I228">
        <v>3</v>
      </c>
      <c r="J228">
        <v>16</v>
      </c>
      <c r="K228">
        <v>48</v>
      </c>
      <c r="L228">
        <v>2</v>
      </c>
      <c r="M228">
        <v>0</v>
      </c>
      <c r="N228">
        <v>1</v>
      </c>
      <c r="O228">
        <v>0</v>
      </c>
      <c r="P228">
        <v>1</v>
      </c>
    </row>
    <row r="229" spans="1:16" x14ac:dyDescent="0.15">
      <c r="A229" t="s">
        <v>57</v>
      </c>
      <c r="B229">
        <v>59</v>
      </c>
      <c r="C229">
        <v>1</v>
      </c>
      <c r="D229">
        <v>4</v>
      </c>
      <c r="E229">
        <v>14</v>
      </c>
      <c r="F229">
        <v>40</v>
      </c>
      <c r="G229">
        <v>57</v>
      </c>
      <c r="H229">
        <v>1</v>
      </c>
      <c r="I229">
        <v>4</v>
      </c>
      <c r="J229">
        <v>14</v>
      </c>
      <c r="K229">
        <v>38</v>
      </c>
      <c r="L229">
        <v>2</v>
      </c>
      <c r="M229">
        <v>0</v>
      </c>
      <c r="N229">
        <v>0</v>
      </c>
      <c r="O229">
        <v>0</v>
      </c>
      <c r="P229">
        <v>2</v>
      </c>
    </row>
    <row r="230" spans="1:16" x14ac:dyDescent="0.15">
      <c r="A230" t="s">
        <v>58</v>
      </c>
      <c r="B230">
        <v>41</v>
      </c>
      <c r="C230">
        <v>3</v>
      </c>
      <c r="D230">
        <v>2</v>
      </c>
      <c r="E230">
        <v>14</v>
      </c>
      <c r="F230">
        <v>22</v>
      </c>
      <c r="G230">
        <v>40</v>
      </c>
      <c r="H230">
        <v>3</v>
      </c>
      <c r="I230">
        <v>2</v>
      </c>
      <c r="J230">
        <v>14</v>
      </c>
      <c r="K230">
        <v>21</v>
      </c>
      <c r="L230">
        <v>1</v>
      </c>
      <c r="M230">
        <v>0</v>
      </c>
      <c r="N230">
        <v>0</v>
      </c>
      <c r="O230">
        <v>0</v>
      </c>
      <c r="P230">
        <v>1</v>
      </c>
    </row>
    <row r="231" spans="1:16" x14ac:dyDescent="0.15">
      <c r="A231" t="s">
        <v>59</v>
      </c>
      <c r="B231">
        <v>78</v>
      </c>
      <c r="C231">
        <v>2</v>
      </c>
      <c r="D231">
        <v>1</v>
      </c>
      <c r="E231">
        <v>30</v>
      </c>
      <c r="F231">
        <v>45</v>
      </c>
      <c r="G231">
        <v>75</v>
      </c>
      <c r="H231">
        <v>2</v>
      </c>
      <c r="I231">
        <v>1</v>
      </c>
      <c r="J231">
        <v>30</v>
      </c>
      <c r="K231">
        <v>42</v>
      </c>
      <c r="L231">
        <v>3</v>
      </c>
      <c r="M231">
        <v>0</v>
      </c>
      <c r="N231">
        <v>0</v>
      </c>
      <c r="O231">
        <v>0</v>
      </c>
      <c r="P231">
        <v>3</v>
      </c>
    </row>
    <row r="232" spans="1:16" x14ac:dyDescent="0.15">
      <c r="A232" t="s">
        <v>60</v>
      </c>
      <c r="B232">
        <v>78</v>
      </c>
      <c r="C232">
        <v>4</v>
      </c>
      <c r="D232">
        <v>5</v>
      </c>
      <c r="E232">
        <v>22</v>
      </c>
      <c r="F232">
        <v>47</v>
      </c>
      <c r="G232">
        <v>74</v>
      </c>
      <c r="H232">
        <v>4</v>
      </c>
      <c r="I232">
        <v>5</v>
      </c>
      <c r="J232">
        <v>22</v>
      </c>
      <c r="K232">
        <v>43</v>
      </c>
      <c r="L232">
        <v>4</v>
      </c>
      <c r="M232">
        <v>0</v>
      </c>
      <c r="N232">
        <v>0</v>
      </c>
      <c r="O232">
        <v>0</v>
      </c>
      <c r="P232">
        <v>4</v>
      </c>
    </row>
    <row r="233" spans="1:16" x14ac:dyDescent="0.15">
      <c r="A233" t="s">
        <v>4</v>
      </c>
    </row>
    <row r="234" spans="1:16" x14ac:dyDescent="0.15">
      <c r="A234" t="s">
        <v>8</v>
      </c>
      <c r="B234">
        <v>3226</v>
      </c>
      <c r="C234">
        <v>241</v>
      </c>
      <c r="D234">
        <v>1733</v>
      </c>
      <c r="E234">
        <v>653</v>
      </c>
      <c r="F234">
        <v>599</v>
      </c>
      <c r="G234">
        <v>1037</v>
      </c>
      <c r="H234">
        <v>114</v>
      </c>
      <c r="I234">
        <v>105</v>
      </c>
      <c r="J234">
        <v>287</v>
      </c>
      <c r="K234">
        <v>531</v>
      </c>
      <c r="L234">
        <v>2189</v>
      </c>
      <c r="M234">
        <v>127</v>
      </c>
      <c r="N234">
        <v>1628</v>
      </c>
      <c r="O234">
        <v>366</v>
      </c>
      <c r="P234">
        <v>68</v>
      </c>
    </row>
    <row r="235" spans="1:16" x14ac:dyDescent="0.15">
      <c r="A235" t="s">
        <v>35</v>
      </c>
      <c r="B235">
        <v>168</v>
      </c>
      <c r="C235">
        <v>89</v>
      </c>
      <c r="D235">
        <v>79</v>
      </c>
      <c r="E235">
        <v>0</v>
      </c>
      <c r="F235">
        <v>0</v>
      </c>
      <c r="G235">
        <v>50</v>
      </c>
      <c r="H235">
        <v>48</v>
      </c>
      <c r="I235">
        <v>2</v>
      </c>
      <c r="J235">
        <v>0</v>
      </c>
      <c r="K235">
        <v>0</v>
      </c>
      <c r="L235">
        <v>118</v>
      </c>
      <c r="M235">
        <v>41</v>
      </c>
      <c r="N235">
        <v>77</v>
      </c>
      <c r="O235">
        <v>0</v>
      </c>
      <c r="P235">
        <v>0</v>
      </c>
    </row>
    <row r="236" spans="1:16" x14ac:dyDescent="0.15">
      <c r="A236" t="s">
        <v>36</v>
      </c>
      <c r="B236">
        <v>205</v>
      </c>
      <c r="C236">
        <v>60</v>
      </c>
      <c r="D236">
        <v>145</v>
      </c>
      <c r="E236">
        <v>0</v>
      </c>
      <c r="F236">
        <v>0</v>
      </c>
      <c r="G236">
        <v>25</v>
      </c>
      <c r="H236">
        <v>23</v>
      </c>
      <c r="I236">
        <v>2</v>
      </c>
      <c r="J236">
        <v>0</v>
      </c>
      <c r="K236">
        <v>0</v>
      </c>
      <c r="L236">
        <v>180</v>
      </c>
      <c r="M236">
        <v>37</v>
      </c>
      <c r="N236">
        <v>143</v>
      </c>
      <c r="O236">
        <v>0</v>
      </c>
      <c r="P236">
        <v>0</v>
      </c>
    </row>
    <row r="237" spans="1:16" x14ac:dyDescent="0.15">
      <c r="A237" t="s">
        <v>37</v>
      </c>
      <c r="B237">
        <v>218</v>
      </c>
      <c r="C237">
        <v>25</v>
      </c>
      <c r="D237">
        <v>193</v>
      </c>
      <c r="E237">
        <v>0</v>
      </c>
      <c r="F237">
        <v>0</v>
      </c>
      <c r="G237">
        <v>7</v>
      </c>
      <c r="H237">
        <v>5</v>
      </c>
      <c r="I237">
        <v>2</v>
      </c>
      <c r="J237">
        <v>0</v>
      </c>
      <c r="K237">
        <v>0</v>
      </c>
      <c r="L237">
        <v>211</v>
      </c>
      <c r="M237">
        <v>20</v>
      </c>
      <c r="N237">
        <v>191</v>
      </c>
      <c r="O237">
        <v>0</v>
      </c>
      <c r="P237">
        <v>0</v>
      </c>
    </row>
    <row r="238" spans="1:16" x14ac:dyDescent="0.15">
      <c r="A238" t="s">
        <v>38</v>
      </c>
      <c r="B238">
        <v>217</v>
      </c>
      <c r="C238">
        <v>15</v>
      </c>
      <c r="D238">
        <v>202</v>
      </c>
      <c r="E238">
        <v>0</v>
      </c>
      <c r="F238">
        <v>0</v>
      </c>
      <c r="G238">
        <v>10</v>
      </c>
      <c r="H238">
        <v>5</v>
      </c>
      <c r="I238">
        <v>5</v>
      </c>
      <c r="J238">
        <v>0</v>
      </c>
      <c r="K238">
        <v>0</v>
      </c>
      <c r="L238">
        <v>207</v>
      </c>
      <c r="M238">
        <v>10</v>
      </c>
      <c r="N238">
        <v>197</v>
      </c>
      <c r="O238">
        <v>0</v>
      </c>
      <c r="P238">
        <v>0</v>
      </c>
    </row>
    <row r="239" spans="1:16" x14ac:dyDescent="0.15">
      <c r="A239" t="s">
        <v>39</v>
      </c>
      <c r="B239">
        <v>186</v>
      </c>
      <c r="C239">
        <v>11</v>
      </c>
      <c r="D239">
        <v>175</v>
      </c>
      <c r="E239">
        <v>0</v>
      </c>
      <c r="F239">
        <v>0</v>
      </c>
      <c r="G239">
        <v>7</v>
      </c>
      <c r="H239">
        <v>3</v>
      </c>
      <c r="I239">
        <v>4</v>
      </c>
      <c r="J239">
        <v>0</v>
      </c>
      <c r="K239">
        <v>0</v>
      </c>
      <c r="L239">
        <v>179</v>
      </c>
      <c r="M239">
        <v>8</v>
      </c>
      <c r="N239">
        <v>171</v>
      </c>
      <c r="O239">
        <v>0</v>
      </c>
      <c r="P239">
        <v>0</v>
      </c>
    </row>
    <row r="240" spans="1:16" x14ac:dyDescent="0.15">
      <c r="A240" t="s">
        <v>40</v>
      </c>
      <c r="B240">
        <v>169</v>
      </c>
      <c r="C240">
        <v>12</v>
      </c>
      <c r="D240">
        <v>157</v>
      </c>
      <c r="E240">
        <v>0</v>
      </c>
      <c r="F240">
        <v>0</v>
      </c>
      <c r="G240">
        <v>4</v>
      </c>
      <c r="H240">
        <v>2</v>
      </c>
      <c r="I240">
        <v>2</v>
      </c>
      <c r="J240">
        <v>0</v>
      </c>
      <c r="K240">
        <v>0</v>
      </c>
      <c r="L240">
        <v>165</v>
      </c>
      <c r="M240">
        <v>10</v>
      </c>
      <c r="N240">
        <v>155</v>
      </c>
      <c r="O240">
        <v>0</v>
      </c>
      <c r="P240">
        <v>0</v>
      </c>
    </row>
    <row r="241" spans="1:16" x14ac:dyDescent="0.15">
      <c r="A241" t="s">
        <v>41</v>
      </c>
      <c r="B241">
        <v>170</v>
      </c>
      <c r="C241">
        <v>3</v>
      </c>
      <c r="D241">
        <v>167</v>
      </c>
      <c r="E241">
        <v>0</v>
      </c>
      <c r="F241">
        <v>0</v>
      </c>
      <c r="G241">
        <v>4</v>
      </c>
      <c r="H241">
        <v>2</v>
      </c>
      <c r="I241">
        <v>2</v>
      </c>
      <c r="J241">
        <v>0</v>
      </c>
      <c r="K241">
        <v>0</v>
      </c>
      <c r="L241">
        <v>166</v>
      </c>
      <c r="M241">
        <v>1</v>
      </c>
      <c r="N241">
        <v>165</v>
      </c>
      <c r="O241">
        <v>0</v>
      </c>
      <c r="P241">
        <v>0</v>
      </c>
    </row>
    <row r="242" spans="1:16" x14ac:dyDescent="0.15">
      <c r="A242" t="s">
        <v>42</v>
      </c>
      <c r="B242">
        <v>133</v>
      </c>
      <c r="C242">
        <v>0</v>
      </c>
      <c r="D242">
        <v>133</v>
      </c>
      <c r="E242">
        <v>0</v>
      </c>
      <c r="F242">
        <v>0</v>
      </c>
      <c r="G242">
        <v>2</v>
      </c>
      <c r="H242">
        <v>0</v>
      </c>
      <c r="I242">
        <v>2</v>
      </c>
      <c r="J242">
        <v>0</v>
      </c>
      <c r="K242">
        <v>0</v>
      </c>
      <c r="L242">
        <v>131</v>
      </c>
      <c r="M242">
        <v>0</v>
      </c>
      <c r="N242">
        <v>131</v>
      </c>
      <c r="O242">
        <v>0</v>
      </c>
      <c r="P242">
        <v>0</v>
      </c>
    </row>
    <row r="243" spans="1:16" x14ac:dyDescent="0.15">
      <c r="A243" t="s">
        <v>43</v>
      </c>
      <c r="B243">
        <v>148</v>
      </c>
      <c r="C243">
        <v>2</v>
      </c>
      <c r="D243">
        <v>146</v>
      </c>
      <c r="E243">
        <v>0</v>
      </c>
      <c r="F243">
        <v>0</v>
      </c>
      <c r="G243">
        <v>4</v>
      </c>
      <c r="H243">
        <v>2</v>
      </c>
      <c r="I243">
        <v>2</v>
      </c>
      <c r="J243">
        <v>0</v>
      </c>
      <c r="K243">
        <v>0</v>
      </c>
      <c r="L243">
        <v>144</v>
      </c>
      <c r="M243">
        <v>0</v>
      </c>
      <c r="N243">
        <v>144</v>
      </c>
      <c r="O243">
        <v>0</v>
      </c>
      <c r="P243">
        <v>0</v>
      </c>
    </row>
    <row r="244" spans="1:16" x14ac:dyDescent="0.15">
      <c r="A244" t="s">
        <v>44</v>
      </c>
      <c r="B244">
        <v>152</v>
      </c>
      <c r="C244">
        <v>1</v>
      </c>
      <c r="D244">
        <v>151</v>
      </c>
      <c r="E244">
        <v>0</v>
      </c>
      <c r="F244">
        <v>0</v>
      </c>
      <c r="G244">
        <v>6</v>
      </c>
      <c r="H244">
        <v>1</v>
      </c>
      <c r="I244">
        <v>5</v>
      </c>
      <c r="J244">
        <v>0</v>
      </c>
      <c r="K244">
        <v>0</v>
      </c>
      <c r="L244">
        <v>146</v>
      </c>
      <c r="M244">
        <v>0</v>
      </c>
      <c r="N244">
        <v>146</v>
      </c>
      <c r="O244">
        <v>0</v>
      </c>
      <c r="P244">
        <v>0</v>
      </c>
    </row>
    <row r="245" spans="1:16" x14ac:dyDescent="0.15">
      <c r="A245" t="s">
        <v>45</v>
      </c>
      <c r="B245">
        <v>140</v>
      </c>
      <c r="C245">
        <v>2</v>
      </c>
      <c r="D245">
        <v>88</v>
      </c>
      <c r="E245">
        <v>50</v>
      </c>
      <c r="F245">
        <v>0</v>
      </c>
      <c r="G245">
        <v>10</v>
      </c>
      <c r="H245">
        <v>2</v>
      </c>
      <c r="I245">
        <v>4</v>
      </c>
      <c r="J245">
        <v>4</v>
      </c>
      <c r="K245">
        <v>0</v>
      </c>
      <c r="L245">
        <v>130</v>
      </c>
      <c r="M245">
        <v>0</v>
      </c>
      <c r="N245">
        <v>84</v>
      </c>
      <c r="O245">
        <v>46</v>
      </c>
      <c r="P245">
        <v>0</v>
      </c>
    </row>
    <row r="246" spans="1:16" x14ac:dyDescent="0.15">
      <c r="A246" t="s">
        <v>46</v>
      </c>
      <c r="B246">
        <v>139</v>
      </c>
      <c r="C246">
        <v>1</v>
      </c>
      <c r="D246">
        <v>23</v>
      </c>
      <c r="E246">
        <v>114</v>
      </c>
      <c r="F246">
        <v>1</v>
      </c>
      <c r="G246">
        <v>9</v>
      </c>
      <c r="H246">
        <v>1</v>
      </c>
      <c r="I246">
        <v>3</v>
      </c>
      <c r="J246">
        <v>4</v>
      </c>
      <c r="K246">
        <v>1</v>
      </c>
      <c r="L246">
        <v>130</v>
      </c>
      <c r="M246">
        <v>0</v>
      </c>
      <c r="N246">
        <v>20</v>
      </c>
      <c r="O246">
        <v>110</v>
      </c>
      <c r="P246">
        <v>0</v>
      </c>
    </row>
    <row r="247" spans="1:16" x14ac:dyDescent="0.15">
      <c r="A247" t="s">
        <v>47</v>
      </c>
      <c r="B247">
        <v>114</v>
      </c>
      <c r="C247">
        <v>4</v>
      </c>
      <c r="D247">
        <v>6</v>
      </c>
      <c r="E247">
        <v>104</v>
      </c>
      <c r="F247">
        <v>0</v>
      </c>
      <c r="G247">
        <v>21</v>
      </c>
      <c r="H247">
        <v>4</v>
      </c>
      <c r="I247">
        <v>3</v>
      </c>
      <c r="J247">
        <v>14</v>
      </c>
      <c r="K247">
        <v>0</v>
      </c>
      <c r="L247">
        <v>93</v>
      </c>
      <c r="M247">
        <v>0</v>
      </c>
      <c r="N247">
        <v>3</v>
      </c>
      <c r="O247">
        <v>90</v>
      </c>
      <c r="P247">
        <v>0</v>
      </c>
    </row>
    <row r="248" spans="1:16" x14ac:dyDescent="0.15">
      <c r="A248" t="s">
        <v>48</v>
      </c>
      <c r="B248">
        <v>108</v>
      </c>
      <c r="C248">
        <v>1</v>
      </c>
      <c r="D248">
        <v>6</v>
      </c>
      <c r="E248">
        <v>92</v>
      </c>
      <c r="F248">
        <v>9</v>
      </c>
      <c r="G248">
        <v>23</v>
      </c>
      <c r="H248">
        <v>1</v>
      </c>
      <c r="I248">
        <v>6</v>
      </c>
      <c r="J248">
        <v>13</v>
      </c>
      <c r="K248">
        <v>3</v>
      </c>
      <c r="L248">
        <v>85</v>
      </c>
      <c r="M248">
        <v>0</v>
      </c>
      <c r="N248">
        <v>0</v>
      </c>
      <c r="O248">
        <v>79</v>
      </c>
      <c r="P248">
        <v>6</v>
      </c>
    </row>
    <row r="249" spans="1:16" x14ac:dyDescent="0.15">
      <c r="A249" t="s">
        <v>49</v>
      </c>
      <c r="B249">
        <v>80</v>
      </c>
      <c r="C249">
        <v>1</v>
      </c>
      <c r="D249">
        <v>3</v>
      </c>
      <c r="E249">
        <v>42</v>
      </c>
      <c r="F249">
        <v>34</v>
      </c>
      <c r="G249">
        <v>41</v>
      </c>
      <c r="H249">
        <v>1</v>
      </c>
      <c r="I249">
        <v>3</v>
      </c>
      <c r="J249">
        <v>17</v>
      </c>
      <c r="K249">
        <v>20</v>
      </c>
      <c r="L249">
        <v>39</v>
      </c>
      <c r="M249">
        <v>0</v>
      </c>
      <c r="N249">
        <v>0</v>
      </c>
      <c r="O249">
        <v>25</v>
      </c>
      <c r="P249">
        <v>14</v>
      </c>
    </row>
    <row r="250" spans="1:16" x14ac:dyDescent="0.15">
      <c r="A250" t="s">
        <v>50</v>
      </c>
      <c r="B250">
        <v>92</v>
      </c>
      <c r="C250">
        <v>2</v>
      </c>
      <c r="D250">
        <v>6</v>
      </c>
      <c r="E250">
        <v>26</v>
      </c>
      <c r="F250">
        <v>58</v>
      </c>
      <c r="G250">
        <v>62</v>
      </c>
      <c r="H250">
        <v>2</v>
      </c>
      <c r="I250">
        <v>6</v>
      </c>
      <c r="J250">
        <v>17</v>
      </c>
      <c r="K250">
        <v>37</v>
      </c>
      <c r="L250">
        <v>30</v>
      </c>
      <c r="M250">
        <v>0</v>
      </c>
      <c r="N250">
        <v>0</v>
      </c>
      <c r="O250">
        <v>9</v>
      </c>
      <c r="P250">
        <v>21</v>
      </c>
    </row>
    <row r="251" spans="1:16" x14ac:dyDescent="0.15">
      <c r="A251" t="s">
        <v>51</v>
      </c>
      <c r="B251">
        <v>77</v>
      </c>
      <c r="C251">
        <v>0</v>
      </c>
      <c r="D251">
        <v>8</v>
      </c>
      <c r="E251">
        <v>18</v>
      </c>
      <c r="F251">
        <v>51</v>
      </c>
      <c r="G251">
        <v>70</v>
      </c>
      <c r="H251">
        <v>0</v>
      </c>
      <c r="I251">
        <v>8</v>
      </c>
      <c r="J251">
        <v>17</v>
      </c>
      <c r="K251">
        <v>45</v>
      </c>
      <c r="L251">
        <v>7</v>
      </c>
      <c r="M251">
        <v>0</v>
      </c>
      <c r="N251">
        <v>0</v>
      </c>
      <c r="O251">
        <v>1</v>
      </c>
      <c r="P251">
        <v>6</v>
      </c>
    </row>
    <row r="252" spans="1:16" x14ac:dyDescent="0.15">
      <c r="A252" t="s">
        <v>52</v>
      </c>
      <c r="B252">
        <v>79</v>
      </c>
      <c r="C252">
        <v>2</v>
      </c>
      <c r="D252">
        <v>7</v>
      </c>
      <c r="E252">
        <v>18</v>
      </c>
      <c r="F252">
        <v>52</v>
      </c>
      <c r="G252">
        <v>76</v>
      </c>
      <c r="H252">
        <v>2</v>
      </c>
      <c r="I252">
        <v>7</v>
      </c>
      <c r="J252">
        <v>18</v>
      </c>
      <c r="K252">
        <v>49</v>
      </c>
      <c r="L252">
        <v>3</v>
      </c>
      <c r="M252">
        <v>0</v>
      </c>
      <c r="N252">
        <v>0</v>
      </c>
      <c r="O252">
        <v>0</v>
      </c>
      <c r="P252">
        <v>3</v>
      </c>
    </row>
    <row r="253" spans="1:16" x14ac:dyDescent="0.15">
      <c r="A253" t="s">
        <v>53</v>
      </c>
      <c r="B253">
        <v>73</v>
      </c>
      <c r="C253">
        <v>0</v>
      </c>
      <c r="D253">
        <v>3</v>
      </c>
      <c r="E253">
        <v>18</v>
      </c>
      <c r="F253">
        <v>52</v>
      </c>
      <c r="G253">
        <v>67</v>
      </c>
      <c r="H253">
        <v>0</v>
      </c>
      <c r="I253">
        <v>3</v>
      </c>
      <c r="J253">
        <v>15</v>
      </c>
      <c r="K253">
        <v>49</v>
      </c>
      <c r="L253">
        <v>6</v>
      </c>
      <c r="M253">
        <v>0</v>
      </c>
      <c r="N253">
        <v>0</v>
      </c>
      <c r="O253">
        <v>3</v>
      </c>
      <c r="P253">
        <v>3</v>
      </c>
    </row>
    <row r="254" spans="1:16" x14ac:dyDescent="0.15">
      <c r="A254" t="s">
        <v>54</v>
      </c>
      <c r="B254">
        <v>78</v>
      </c>
      <c r="C254">
        <v>4</v>
      </c>
      <c r="D254">
        <v>5</v>
      </c>
      <c r="E254">
        <v>21</v>
      </c>
      <c r="F254">
        <v>48</v>
      </c>
      <c r="G254">
        <v>74</v>
      </c>
      <c r="H254">
        <v>4</v>
      </c>
      <c r="I254">
        <v>5</v>
      </c>
      <c r="J254">
        <v>21</v>
      </c>
      <c r="K254">
        <v>44</v>
      </c>
      <c r="L254">
        <v>4</v>
      </c>
      <c r="M254">
        <v>0</v>
      </c>
      <c r="N254">
        <v>0</v>
      </c>
      <c r="O254">
        <v>0</v>
      </c>
      <c r="P254">
        <v>4</v>
      </c>
    </row>
    <row r="255" spans="1:16" x14ac:dyDescent="0.15">
      <c r="A255" t="s">
        <v>55</v>
      </c>
      <c r="B255">
        <v>70</v>
      </c>
      <c r="C255">
        <v>1</v>
      </c>
      <c r="D255">
        <v>4</v>
      </c>
      <c r="E255">
        <v>24</v>
      </c>
      <c r="F255">
        <v>41</v>
      </c>
      <c r="G255">
        <v>65</v>
      </c>
      <c r="H255">
        <v>1</v>
      </c>
      <c r="I255">
        <v>3</v>
      </c>
      <c r="J255">
        <v>24</v>
      </c>
      <c r="K255">
        <v>37</v>
      </c>
      <c r="L255">
        <v>5</v>
      </c>
      <c r="M255">
        <v>0</v>
      </c>
      <c r="N255">
        <v>1</v>
      </c>
      <c r="O255">
        <v>0</v>
      </c>
      <c r="P255">
        <v>4</v>
      </c>
    </row>
    <row r="256" spans="1:16" x14ac:dyDescent="0.15">
      <c r="A256" t="s">
        <v>56</v>
      </c>
      <c r="B256">
        <v>68</v>
      </c>
      <c r="C256">
        <v>1</v>
      </c>
      <c r="D256">
        <v>5</v>
      </c>
      <c r="E256">
        <v>23</v>
      </c>
      <c r="F256">
        <v>39</v>
      </c>
      <c r="G256">
        <v>67</v>
      </c>
      <c r="H256">
        <v>1</v>
      </c>
      <c r="I256">
        <v>5</v>
      </c>
      <c r="J256">
        <v>22</v>
      </c>
      <c r="K256">
        <v>39</v>
      </c>
      <c r="L256">
        <v>1</v>
      </c>
      <c r="M256">
        <v>0</v>
      </c>
      <c r="N256">
        <v>0</v>
      </c>
      <c r="O256">
        <v>1</v>
      </c>
      <c r="P256">
        <v>0</v>
      </c>
    </row>
    <row r="257" spans="1:16" x14ac:dyDescent="0.15">
      <c r="A257" t="s">
        <v>57</v>
      </c>
      <c r="B257">
        <v>89</v>
      </c>
      <c r="C257">
        <v>1</v>
      </c>
      <c r="D257">
        <v>8</v>
      </c>
      <c r="E257">
        <v>25</v>
      </c>
      <c r="F257">
        <v>55</v>
      </c>
      <c r="G257">
        <v>85</v>
      </c>
      <c r="H257">
        <v>1</v>
      </c>
      <c r="I257">
        <v>8</v>
      </c>
      <c r="J257">
        <v>24</v>
      </c>
      <c r="K257">
        <v>52</v>
      </c>
      <c r="L257">
        <v>4</v>
      </c>
      <c r="M257">
        <v>0</v>
      </c>
      <c r="N257">
        <v>0</v>
      </c>
      <c r="O257">
        <v>1</v>
      </c>
      <c r="P257">
        <v>3</v>
      </c>
    </row>
    <row r="258" spans="1:16" x14ac:dyDescent="0.15">
      <c r="A258" t="s">
        <v>58</v>
      </c>
      <c r="B258">
        <v>92</v>
      </c>
      <c r="C258">
        <v>2</v>
      </c>
      <c r="D258">
        <v>6</v>
      </c>
      <c r="E258">
        <v>33</v>
      </c>
      <c r="F258">
        <v>51</v>
      </c>
      <c r="G258">
        <v>92</v>
      </c>
      <c r="H258">
        <v>2</v>
      </c>
      <c r="I258">
        <v>6</v>
      </c>
      <c r="J258">
        <v>33</v>
      </c>
      <c r="K258">
        <v>51</v>
      </c>
      <c r="L258">
        <v>0</v>
      </c>
      <c r="M258">
        <v>0</v>
      </c>
      <c r="N258">
        <v>0</v>
      </c>
      <c r="O258">
        <v>0</v>
      </c>
      <c r="P258">
        <v>0</v>
      </c>
    </row>
    <row r="259" spans="1:16" x14ac:dyDescent="0.15">
      <c r="A259" t="s">
        <v>59</v>
      </c>
      <c r="B259">
        <v>65</v>
      </c>
      <c r="C259">
        <v>1</v>
      </c>
      <c r="D259">
        <v>4</v>
      </c>
      <c r="E259">
        <v>22</v>
      </c>
      <c r="F259">
        <v>38</v>
      </c>
      <c r="G259">
        <v>63</v>
      </c>
      <c r="H259">
        <v>1</v>
      </c>
      <c r="I259">
        <v>4</v>
      </c>
      <c r="J259">
        <v>21</v>
      </c>
      <c r="K259">
        <v>37</v>
      </c>
      <c r="L259">
        <v>2</v>
      </c>
      <c r="M259">
        <v>0</v>
      </c>
      <c r="N259">
        <v>0</v>
      </c>
      <c r="O259">
        <v>1</v>
      </c>
      <c r="P259">
        <v>1</v>
      </c>
    </row>
    <row r="260" spans="1:16" x14ac:dyDescent="0.15">
      <c r="A260" t="s">
        <v>60</v>
      </c>
      <c r="B260">
        <v>96</v>
      </c>
      <c r="C260">
        <v>0</v>
      </c>
      <c r="D260">
        <v>3</v>
      </c>
      <c r="E260">
        <v>23</v>
      </c>
      <c r="F260">
        <v>70</v>
      </c>
      <c r="G260">
        <v>93</v>
      </c>
      <c r="H260">
        <v>0</v>
      </c>
      <c r="I260">
        <v>3</v>
      </c>
      <c r="J260">
        <v>23</v>
      </c>
      <c r="K260">
        <v>67</v>
      </c>
      <c r="L260">
        <v>3</v>
      </c>
      <c r="M260">
        <v>0</v>
      </c>
      <c r="N260">
        <v>0</v>
      </c>
      <c r="O260">
        <v>0</v>
      </c>
      <c r="P260">
        <v>3</v>
      </c>
    </row>
    <row r="261" spans="1:16" x14ac:dyDescent="0.15">
      <c r="A261" t="s">
        <v>5</v>
      </c>
    </row>
    <row r="262" spans="1:16" x14ac:dyDescent="0.15">
      <c r="A262" t="s">
        <v>8</v>
      </c>
      <c r="B262">
        <v>3031</v>
      </c>
      <c r="C262">
        <v>181</v>
      </c>
      <c r="D262">
        <v>1485</v>
      </c>
      <c r="E262">
        <v>659</v>
      </c>
      <c r="F262">
        <v>706</v>
      </c>
      <c r="G262">
        <v>1071</v>
      </c>
      <c r="H262">
        <v>95</v>
      </c>
      <c r="I262">
        <v>88</v>
      </c>
      <c r="J262">
        <v>285</v>
      </c>
      <c r="K262">
        <v>603</v>
      </c>
      <c r="L262">
        <v>1960</v>
      </c>
      <c r="M262">
        <v>86</v>
      </c>
      <c r="N262">
        <v>1397</v>
      </c>
      <c r="O262">
        <v>374</v>
      </c>
      <c r="P262">
        <v>103</v>
      </c>
    </row>
    <row r="263" spans="1:16" x14ac:dyDescent="0.15">
      <c r="A263" t="s">
        <v>35</v>
      </c>
      <c r="B263">
        <v>143</v>
      </c>
      <c r="C263">
        <v>82</v>
      </c>
      <c r="D263">
        <v>61</v>
      </c>
      <c r="E263">
        <v>0</v>
      </c>
      <c r="F263">
        <v>0</v>
      </c>
      <c r="G263">
        <v>54</v>
      </c>
      <c r="H263">
        <v>51</v>
      </c>
      <c r="I263">
        <v>3</v>
      </c>
      <c r="J263">
        <v>0</v>
      </c>
      <c r="K263">
        <v>0</v>
      </c>
      <c r="L263">
        <v>89</v>
      </c>
      <c r="M263">
        <v>31</v>
      </c>
      <c r="N263">
        <v>58</v>
      </c>
      <c r="O263">
        <v>0</v>
      </c>
      <c r="P263">
        <v>0</v>
      </c>
    </row>
    <row r="264" spans="1:16" x14ac:dyDescent="0.15">
      <c r="A264" t="s">
        <v>36</v>
      </c>
      <c r="B264">
        <v>160</v>
      </c>
      <c r="C264">
        <v>40</v>
      </c>
      <c r="D264">
        <v>120</v>
      </c>
      <c r="E264">
        <v>0</v>
      </c>
      <c r="F264">
        <v>0</v>
      </c>
      <c r="G264">
        <v>19</v>
      </c>
      <c r="H264">
        <v>15</v>
      </c>
      <c r="I264">
        <v>4</v>
      </c>
      <c r="J264">
        <v>0</v>
      </c>
      <c r="K264">
        <v>0</v>
      </c>
      <c r="L264">
        <v>141</v>
      </c>
      <c r="M264">
        <v>25</v>
      </c>
      <c r="N264">
        <v>116</v>
      </c>
      <c r="O264">
        <v>0</v>
      </c>
      <c r="P264">
        <v>0</v>
      </c>
    </row>
    <row r="265" spans="1:16" x14ac:dyDescent="0.15">
      <c r="A265" t="s">
        <v>37</v>
      </c>
      <c r="B265">
        <v>139</v>
      </c>
      <c r="C265">
        <v>11</v>
      </c>
      <c r="D265">
        <v>128</v>
      </c>
      <c r="E265">
        <v>0</v>
      </c>
      <c r="F265">
        <v>0</v>
      </c>
      <c r="G265">
        <v>3</v>
      </c>
      <c r="H265">
        <v>1</v>
      </c>
      <c r="I265">
        <v>2</v>
      </c>
      <c r="J265">
        <v>0</v>
      </c>
      <c r="K265">
        <v>0</v>
      </c>
      <c r="L265">
        <v>136</v>
      </c>
      <c r="M265">
        <v>10</v>
      </c>
      <c r="N265">
        <v>126</v>
      </c>
      <c r="O265">
        <v>0</v>
      </c>
      <c r="P265">
        <v>0</v>
      </c>
    </row>
    <row r="266" spans="1:16" x14ac:dyDescent="0.15">
      <c r="A266" t="s">
        <v>38</v>
      </c>
      <c r="B266">
        <v>173</v>
      </c>
      <c r="C266">
        <v>10</v>
      </c>
      <c r="D266">
        <v>163</v>
      </c>
      <c r="E266">
        <v>0</v>
      </c>
      <c r="F266">
        <v>0</v>
      </c>
      <c r="G266">
        <v>8</v>
      </c>
      <c r="H266">
        <v>4</v>
      </c>
      <c r="I266">
        <v>4</v>
      </c>
      <c r="J266">
        <v>0</v>
      </c>
      <c r="K266">
        <v>0</v>
      </c>
      <c r="L266">
        <v>165</v>
      </c>
      <c r="M266">
        <v>6</v>
      </c>
      <c r="N266">
        <v>159</v>
      </c>
      <c r="O266">
        <v>0</v>
      </c>
      <c r="P266">
        <v>0</v>
      </c>
    </row>
    <row r="267" spans="1:16" x14ac:dyDescent="0.15">
      <c r="A267" t="s">
        <v>39</v>
      </c>
      <c r="B267">
        <v>147</v>
      </c>
      <c r="C267">
        <v>9</v>
      </c>
      <c r="D267">
        <v>138</v>
      </c>
      <c r="E267">
        <v>0</v>
      </c>
      <c r="F267">
        <v>0</v>
      </c>
      <c r="G267">
        <v>1</v>
      </c>
      <c r="H267">
        <v>1</v>
      </c>
      <c r="I267">
        <v>0</v>
      </c>
      <c r="J267">
        <v>0</v>
      </c>
      <c r="K267">
        <v>0</v>
      </c>
      <c r="L267">
        <v>146</v>
      </c>
      <c r="M267">
        <v>8</v>
      </c>
      <c r="N267">
        <v>138</v>
      </c>
      <c r="O267">
        <v>0</v>
      </c>
      <c r="P267">
        <v>0</v>
      </c>
    </row>
    <row r="268" spans="1:16" x14ac:dyDescent="0.15">
      <c r="A268" t="s">
        <v>40</v>
      </c>
      <c r="B268">
        <v>164</v>
      </c>
      <c r="C268">
        <v>4</v>
      </c>
      <c r="D268">
        <v>160</v>
      </c>
      <c r="E268">
        <v>0</v>
      </c>
      <c r="F268">
        <v>0</v>
      </c>
      <c r="G268">
        <v>2</v>
      </c>
      <c r="H268">
        <v>0</v>
      </c>
      <c r="I268">
        <v>2</v>
      </c>
      <c r="J268">
        <v>0</v>
      </c>
      <c r="K268">
        <v>0</v>
      </c>
      <c r="L268">
        <v>162</v>
      </c>
      <c r="M268">
        <v>4</v>
      </c>
      <c r="N268">
        <v>158</v>
      </c>
      <c r="O268">
        <v>0</v>
      </c>
      <c r="P268">
        <v>0</v>
      </c>
    </row>
    <row r="269" spans="1:16" x14ac:dyDescent="0.15">
      <c r="A269" t="s">
        <v>41</v>
      </c>
      <c r="B269">
        <v>146</v>
      </c>
      <c r="C269">
        <v>2</v>
      </c>
      <c r="D269">
        <v>144</v>
      </c>
      <c r="E269">
        <v>0</v>
      </c>
      <c r="F269">
        <v>0</v>
      </c>
      <c r="G269">
        <v>2</v>
      </c>
      <c r="H269">
        <v>0</v>
      </c>
      <c r="I269">
        <v>2</v>
      </c>
      <c r="J269">
        <v>0</v>
      </c>
      <c r="K269">
        <v>0</v>
      </c>
      <c r="L269">
        <v>144</v>
      </c>
      <c r="M269">
        <v>2</v>
      </c>
      <c r="N269">
        <v>142</v>
      </c>
      <c r="O269">
        <v>0</v>
      </c>
      <c r="P269">
        <v>0</v>
      </c>
    </row>
    <row r="270" spans="1:16" x14ac:dyDescent="0.15">
      <c r="A270" t="s">
        <v>42</v>
      </c>
      <c r="B270">
        <v>128</v>
      </c>
      <c r="C270">
        <v>2</v>
      </c>
      <c r="D270">
        <v>126</v>
      </c>
      <c r="E270">
        <v>0</v>
      </c>
      <c r="F270">
        <v>0</v>
      </c>
      <c r="G270">
        <v>5</v>
      </c>
      <c r="H270">
        <v>2</v>
      </c>
      <c r="I270">
        <v>3</v>
      </c>
      <c r="J270">
        <v>0</v>
      </c>
      <c r="K270">
        <v>0</v>
      </c>
      <c r="L270">
        <v>123</v>
      </c>
      <c r="M270">
        <v>0</v>
      </c>
      <c r="N270">
        <v>123</v>
      </c>
      <c r="O270">
        <v>0</v>
      </c>
      <c r="P270">
        <v>0</v>
      </c>
    </row>
    <row r="271" spans="1:16" x14ac:dyDescent="0.15">
      <c r="A271" t="s">
        <v>43</v>
      </c>
      <c r="B271">
        <v>146</v>
      </c>
      <c r="C271">
        <v>0</v>
      </c>
      <c r="D271">
        <v>145</v>
      </c>
      <c r="E271">
        <v>1</v>
      </c>
      <c r="F271">
        <v>0</v>
      </c>
      <c r="G271">
        <v>1</v>
      </c>
      <c r="H271">
        <v>0</v>
      </c>
      <c r="I271">
        <v>1</v>
      </c>
      <c r="J271">
        <v>0</v>
      </c>
      <c r="K271">
        <v>0</v>
      </c>
      <c r="L271">
        <v>145</v>
      </c>
      <c r="M271">
        <v>0</v>
      </c>
      <c r="N271">
        <v>144</v>
      </c>
      <c r="O271">
        <v>1</v>
      </c>
      <c r="P271">
        <v>0</v>
      </c>
    </row>
    <row r="272" spans="1:16" x14ac:dyDescent="0.15">
      <c r="A272" t="s">
        <v>44</v>
      </c>
      <c r="B272">
        <v>134</v>
      </c>
      <c r="C272">
        <v>0</v>
      </c>
      <c r="D272">
        <v>125</v>
      </c>
      <c r="E272">
        <v>9</v>
      </c>
      <c r="F272">
        <v>0</v>
      </c>
      <c r="G272">
        <v>2</v>
      </c>
      <c r="H272">
        <v>0</v>
      </c>
      <c r="I272">
        <v>1</v>
      </c>
      <c r="J272">
        <v>1</v>
      </c>
      <c r="K272">
        <v>0</v>
      </c>
      <c r="L272">
        <v>132</v>
      </c>
      <c r="M272">
        <v>0</v>
      </c>
      <c r="N272">
        <v>124</v>
      </c>
      <c r="O272">
        <v>8</v>
      </c>
      <c r="P272">
        <v>0</v>
      </c>
    </row>
    <row r="273" spans="1:16" x14ac:dyDescent="0.15">
      <c r="A273" t="s">
        <v>45</v>
      </c>
      <c r="B273">
        <v>131</v>
      </c>
      <c r="C273">
        <v>1</v>
      </c>
      <c r="D273">
        <v>79</v>
      </c>
      <c r="E273">
        <v>51</v>
      </c>
      <c r="F273">
        <v>0</v>
      </c>
      <c r="G273">
        <v>9</v>
      </c>
      <c r="H273">
        <v>1</v>
      </c>
      <c r="I273">
        <v>3</v>
      </c>
      <c r="J273">
        <v>5</v>
      </c>
      <c r="K273">
        <v>0</v>
      </c>
      <c r="L273">
        <v>122</v>
      </c>
      <c r="M273">
        <v>0</v>
      </c>
      <c r="N273">
        <v>76</v>
      </c>
      <c r="O273">
        <v>46</v>
      </c>
      <c r="P273">
        <v>0</v>
      </c>
    </row>
    <row r="274" spans="1:16" x14ac:dyDescent="0.15">
      <c r="A274" t="s">
        <v>46</v>
      </c>
      <c r="B274">
        <v>120</v>
      </c>
      <c r="C274">
        <v>1</v>
      </c>
      <c r="D274">
        <v>23</v>
      </c>
      <c r="E274">
        <v>96</v>
      </c>
      <c r="F274">
        <v>0</v>
      </c>
      <c r="G274">
        <v>8</v>
      </c>
      <c r="H274">
        <v>1</v>
      </c>
      <c r="I274">
        <v>5</v>
      </c>
      <c r="J274">
        <v>2</v>
      </c>
      <c r="K274">
        <v>0</v>
      </c>
      <c r="L274">
        <v>112</v>
      </c>
      <c r="M274">
        <v>0</v>
      </c>
      <c r="N274">
        <v>18</v>
      </c>
      <c r="O274">
        <v>94</v>
      </c>
      <c r="P274">
        <v>0</v>
      </c>
    </row>
    <row r="275" spans="1:16" x14ac:dyDescent="0.15">
      <c r="A275" t="s">
        <v>47</v>
      </c>
      <c r="B275">
        <v>124</v>
      </c>
      <c r="C275">
        <v>0</v>
      </c>
      <c r="D275">
        <v>11</v>
      </c>
      <c r="E275">
        <v>109</v>
      </c>
      <c r="F275">
        <v>4</v>
      </c>
      <c r="G275">
        <v>11</v>
      </c>
      <c r="H275">
        <v>0</v>
      </c>
      <c r="I275">
        <v>4</v>
      </c>
      <c r="J275">
        <v>5</v>
      </c>
      <c r="K275">
        <v>2</v>
      </c>
      <c r="L275">
        <v>113</v>
      </c>
      <c r="M275">
        <v>0</v>
      </c>
      <c r="N275">
        <v>7</v>
      </c>
      <c r="O275">
        <v>104</v>
      </c>
      <c r="P275">
        <v>2</v>
      </c>
    </row>
    <row r="276" spans="1:16" x14ac:dyDescent="0.15">
      <c r="A276" t="s">
        <v>48</v>
      </c>
      <c r="B276">
        <v>112</v>
      </c>
      <c r="C276">
        <v>1</v>
      </c>
      <c r="D276">
        <v>6</v>
      </c>
      <c r="E276">
        <v>92</v>
      </c>
      <c r="F276">
        <v>13</v>
      </c>
      <c r="G276">
        <v>27</v>
      </c>
      <c r="H276">
        <v>1</v>
      </c>
      <c r="I276">
        <v>4</v>
      </c>
      <c r="J276">
        <v>13</v>
      </c>
      <c r="K276">
        <v>9</v>
      </c>
      <c r="L276">
        <v>85</v>
      </c>
      <c r="M276">
        <v>0</v>
      </c>
      <c r="N276">
        <v>2</v>
      </c>
      <c r="O276">
        <v>79</v>
      </c>
      <c r="P276">
        <v>4</v>
      </c>
    </row>
    <row r="277" spans="1:16" x14ac:dyDescent="0.15">
      <c r="A277" t="s">
        <v>49</v>
      </c>
      <c r="B277">
        <v>102</v>
      </c>
      <c r="C277">
        <v>0</v>
      </c>
      <c r="D277">
        <v>3</v>
      </c>
      <c r="E277">
        <v>50</v>
      </c>
      <c r="F277">
        <v>49</v>
      </c>
      <c r="G277">
        <v>50</v>
      </c>
      <c r="H277">
        <v>0</v>
      </c>
      <c r="I277">
        <v>3</v>
      </c>
      <c r="J277">
        <v>20</v>
      </c>
      <c r="K277">
        <v>27</v>
      </c>
      <c r="L277">
        <v>52</v>
      </c>
      <c r="M277">
        <v>0</v>
      </c>
      <c r="N277">
        <v>0</v>
      </c>
      <c r="O277">
        <v>30</v>
      </c>
      <c r="P277">
        <v>22</v>
      </c>
    </row>
    <row r="278" spans="1:16" x14ac:dyDescent="0.15">
      <c r="A278" t="s">
        <v>50</v>
      </c>
      <c r="B278">
        <v>92</v>
      </c>
      <c r="C278">
        <v>2</v>
      </c>
      <c r="D278">
        <v>3</v>
      </c>
      <c r="E278">
        <v>16</v>
      </c>
      <c r="F278">
        <v>71</v>
      </c>
      <c r="G278">
        <v>65</v>
      </c>
      <c r="H278">
        <v>2</v>
      </c>
      <c r="I278">
        <v>3</v>
      </c>
      <c r="J278">
        <v>11</v>
      </c>
      <c r="K278">
        <v>49</v>
      </c>
      <c r="L278">
        <v>27</v>
      </c>
      <c r="M278">
        <v>0</v>
      </c>
      <c r="N278">
        <v>0</v>
      </c>
      <c r="O278">
        <v>5</v>
      </c>
      <c r="P278">
        <v>22</v>
      </c>
    </row>
    <row r="279" spans="1:16" x14ac:dyDescent="0.15">
      <c r="A279" t="s">
        <v>51</v>
      </c>
      <c r="B279">
        <v>101</v>
      </c>
      <c r="C279">
        <v>0</v>
      </c>
      <c r="D279">
        <v>6</v>
      </c>
      <c r="E279">
        <v>27</v>
      </c>
      <c r="F279">
        <v>68</v>
      </c>
      <c r="G279">
        <v>80</v>
      </c>
      <c r="H279">
        <v>0</v>
      </c>
      <c r="I279">
        <v>4</v>
      </c>
      <c r="J279">
        <v>25</v>
      </c>
      <c r="K279">
        <v>51</v>
      </c>
      <c r="L279">
        <v>21</v>
      </c>
      <c r="M279">
        <v>0</v>
      </c>
      <c r="N279">
        <v>2</v>
      </c>
      <c r="O279">
        <v>2</v>
      </c>
      <c r="P279">
        <v>17</v>
      </c>
    </row>
    <row r="280" spans="1:16" x14ac:dyDescent="0.15">
      <c r="A280" t="s">
        <v>52</v>
      </c>
      <c r="B280">
        <v>88</v>
      </c>
      <c r="C280">
        <v>3</v>
      </c>
      <c r="D280">
        <v>6</v>
      </c>
      <c r="E280">
        <v>22</v>
      </c>
      <c r="F280">
        <v>57</v>
      </c>
      <c r="G280">
        <v>79</v>
      </c>
      <c r="H280">
        <v>3</v>
      </c>
      <c r="I280">
        <v>5</v>
      </c>
      <c r="J280">
        <v>21</v>
      </c>
      <c r="K280">
        <v>50</v>
      </c>
      <c r="L280">
        <v>9</v>
      </c>
      <c r="M280">
        <v>0</v>
      </c>
      <c r="N280">
        <v>1</v>
      </c>
      <c r="O280">
        <v>1</v>
      </c>
      <c r="P280">
        <v>7</v>
      </c>
    </row>
    <row r="281" spans="1:16" x14ac:dyDescent="0.15">
      <c r="A281" t="s">
        <v>53</v>
      </c>
      <c r="B281">
        <v>86</v>
      </c>
      <c r="C281">
        <v>3</v>
      </c>
      <c r="D281">
        <v>7</v>
      </c>
      <c r="E281">
        <v>18</v>
      </c>
      <c r="F281">
        <v>58</v>
      </c>
      <c r="G281">
        <v>79</v>
      </c>
      <c r="H281">
        <v>3</v>
      </c>
      <c r="I281">
        <v>6</v>
      </c>
      <c r="J281">
        <v>17</v>
      </c>
      <c r="K281">
        <v>53</v>
      </c>
      <c r="L281">
        <v>7</v>
      </c>
      <c r="M281">
        <v>0</v>
      </c>
      <c r="N281">
        <v>1</v>
      </c>
      <c r="O281">
        <v>1</v>
      </c>
      <c r="P281">
        <v>5</v>
      </c>
    </row>
    <row r="282" spans="1:16" x14ac:dyDescent="0.15">
      <c r="A282" t="s">
        <v>54</v>
      </c>
      <c r="B282">
        <v>78</v>
      </c>
      <c r="C282">
        <v>1</v>
      </c>
      <c r="D282">
        <v>3</v>
      </c>
      <c r="E282">
        <v>16</v>
      </c>
      <c r="F282">
        <v>58</v>
      </c>
      <c r="G282">
        <v>71</v>
      </c>
      <c r="H282">
        <v>1</v>
      </c>
      <c r="I282">
        <v>2</v>
      </c>
      <c r="J282">
        <v>15</v>
      </c>
      <c r="K282">
        <v>53</v>
      </c>
      <c r="L282">
        <v>7</v>
      </c>
      <c r="M282">
        <v>0</v>
      </c>
      <c r="N282">
        <v>1</v>
      </c>
      <c r="O282">
        <v>1</v>
      </c>
      <c r="P282">
        <v>5</v>
      </c>
    </row>
    <row r="283" spans="1:16" x14ac:dyDescent="0.15">
      <c r="A283" t="s">
        <v>55</v>
      </c>
      <c r="B283">
        <v>81</v>
      </c>
      <c r="C283">
        <v>3</v>
      </c>
      <c r="D283">
        <v>3</v>
      </c>
      <c r="E283">
        <v>23</v>
      </c>
      <c r="F283">
        <v>52</v>
      </c>
      <c r="G283">
        <v>81</v>
      </c>
      <c r="H283">
        <v>3</v>
      </c>
      <c r="I283">
        <v>3</v>
      </c>
      <c r="J283">
        <v>23</v>
      </c>
      <c r="K283">
        <v>52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15">
      <c r="A284" t="s">
        <v>56</v>
      </c>
      <c r="B284">
        <v>88</v>
      </c>
      <c r="C284">
        <v>1</v>
      </c>
      <c r="D284">
        <v>3</v>
      </c>
      <c r="E284">
        <v>31</v>
      </c>
      <c r="F284">
        <v>53</v>
      </c>
      <c r="G284">
        <v>83</v>
      </c>
      <c r="H284">
        <v>1</v>
      </c>
      <c r="I284">
        <v>3</v>
      </c>
      <c r="J284">
        <v>30</v>
      </c>
      <c r="K284">
        <v>49</v>
      </c>
      <c r="L284">
        <v>5</v>
      </c>
      <c r="M284">
        <v>0</v>
      </c>
      <c r="N284">
        <v>0</v>
      </c>
      <c r="O284">
        <v>1</v>
      </c>
      <c r="P284">
        <v>4</v>
      </c>
    </row>
    <row r="285" spans="1:16" x14ac:dyDescent="0.15">
      <c r="A285" t="s">
        <v>57</v>
      </c>
      <c r="B285">
        <v>79</v>
      </c>
      <c r="C285">
        <v>0</v>
      </c>
      <c r="D285">
        <v>3</v>
      </c>
      <c r="E285">
        <v>26</v>
      </c>
      <c r="F285">
        <v>50</v>
      </c>
      <c r="G285">
        <v>74</v>
      </c>
      <c r="H285">
        <v>0</v>
      </c>
      <c r="I285">
        <v>3</v>
      </c>
      <c r="J285">
        <v>25</v>
      </c>
      <c r="K285">
        <v>46</v>
      </c>
      <c r="L285">
        <v>5</v>
      </c>
      <c r="M285">
        <v>0</v>
      </c>
      <c r="N285">
        <v>0</v>
      </c>
      <c r="O285">
        <v>1</v>
      </c>
      <c r="P285">
        <v>4</v>
      </c>
    </row>
    <row r="286" spans="1:16" x14ac:dyDescent="0.15">
      <c r="A286" t="s">
        <v>58</v>
      </c>
      <c r="B286">
        <v>98</v>
      </c>
      <c r="C286">
        <v>1</v>
      </c>
      <c r="D286">
        <v>9</v>
      </c>
      <c r="E286">
        <v>26</v>
      </c>
      <c r="F286">
        <v>62</v>
      </c>
      <c r="G286">
        <v>95</v>
      </c>
      <c r="H286">
        <v>1</v>
      </c>
      <c r="I286">
        <v>8</v>
      </c>
      <c r="J286">
        <v>26</v>
      </c>
      <c r="K286">
        <v>60</v>
      </c>
      <c r="L286">
        <v>3</v>
      </c>
      <c r="M286">
        <v>0</v>
      </c>
      <c r="N286">
        <v>1</v>
      </c>
      <c r="O286">
        <v>0</v>
      </c>
      <c r="P286">
        <v>2</v>
      </c>
    </row>
    <row r="287" spans="1:16" x14ac:dyDescent="0.15">
      <c r="A287" t="s">
        <v>59</v>
      </c>
      <c r="B287">
        <v>88</v>
      </c>
      <c r="C287">
        <v>2</v>
      </c>
      <c r="D287">
        <v>8</v>
      </c>
      <c r="E287">
        <v>20</v>
      </c>
      <c r="F287">
        <v>58</v>
      </c>
      <c r="G287">
        <v>84</v>
      </c>
      <c r="H287">
        <v>2</v>
      </c>
      <c r="I287">
        <v>8</v>
      </c>
      <c r="J287">
        <v>20</v>
      </c>
      <c r="K287">
        <v>54</v>
      </c>
      <c r="L287">
        <v>4</v>
      </c>
      <c r="M287">
        <v>0</v>
      </c>
      <c r="N287">
        <v>0</v>
      </c>
      <c r="O287">
        <v>0</v>
      </c>
      <c r="P287">
        <v>4</v>
      </c>
    </row>
    <row r="288" spans="1:16" x14ac:dyDescent="0.15">
      <c r="A288" t="s">
        <v>60</v>
      </c>
      <c r="B288">
        <v>83</v>
      </c>
      <c r="C288">
        <v>2</v>
      </c>
      <c r="D288">
        <v>2</v>
      </c>
      <c r="E288">
        <v>26</v>
      </c>
      <c r="F288">
        <v>53</v>
      </c>
      <c r="G288">
        <v>78</v>
      </c>
      <c r="H288">
        <v>2</v>
      </c>
      <c r="I288">
        <v>2</v>
      </c>
      <c r="J288">
        <v>26</v>
      </c>
      <c r="K288">
        <v>48</v>
      </c>
      <c r="L288">
        <v>5</v>
      </c>
      <c r="M288">
        <v>0</v>
      </c>
      <c r="N288">
        <v>0</v>
      </c>
      <c r="O288">
        <v>0</v>
      </c>
      <c r="P288">
        <v>5</v>
      </c>
    </row>
    <row r="289" spans="1:16" x14ac:dyDescent="0.15">
      <c r="A289" t="s">
        <v>6</v>
      </c>
    </row>
    <row r="290" spans="1:16" x14ac:dyDescent="0.15">
      <c r="A290" t="s">
        <v>8</v>
      </c>
      <c r="B290">
        <v>3020</v>
      </c>
      <c r="C290">
        <v>179</v>
      </c>
      <c r="D290">
        <v>1354</v>
      </c>
      <c r="E290">
        <v>681</v>
      </c>
      <c r="F290">
        <v>806</v>
      </c>
      <c r="G290">
        <v>1147</v>
      </c>
      <c r="H290">
        <v>94</v>
      </c>
      <c r="I290">
        <v>83</v>
      </c>
      <c r="J290">
        <v>292</v>
      </c>
      <c r="K290">
        <v>678</v>
      </c>
      <c r="L290">
        <v>1873</v>
      </c>
      <c r="M290">
        <v>85</v>
      </c>
      <c r="N290">
        <v>1271</v>
      </c>
      <c r="O290">
        <v>389</v>
      </c>
      <c r="P290">
        <v>128</v>
      </c>
    </row>
    <row r="291" spans="1:16" x14ac:dyDescent="0.15">
      <c r="A291" t="s">
        <v>35</v>
      </c>
      <c r="B291">
        <v>148</v>
      </c>
      <c r="C291">
        <v>76</v>
      </c>
      <c r="D291">
        <v>72</v>
      </c>
      <c r="E291">
        <v>0</v>
      </c>
      <c r="F291">
        <v>0</v>
      </c>
      <c r="G291">
        <v>38</v>
      </c>
      <c r="H291">
        <v>37</v>
      </c>
      <c r="I291">
        <v>1</v>
      </c>
      <c r="J291">
        <v>0</v>
      </c>
      <c r="K291">
        <v>0</v>
      </c>
      <c r="L291">
        <v>110</v>
      </c>
      <c r="M291">
        <v>39</v>
      </c>
      <c r="N291">
        <v>71</v>
      </c>
      <c r="O291">
        <v>0</v>
      </c>
      <c r="P291">
        <v>0</v>
      </c>
    </row>
    <row r="292" spans="1:16" x14ac:dyDescent="0.15">
      <c r="A292" t="s">
        <v>36</v>
      </c>
      <c r="B292">
        <v>139</v>
      </c>
      <c r="C292">
        <v>34</v>
      </c>
      <c r="D292">
        <v>105</v>
      </c>
      <c r="E292">
        <v>0</v>
      </c>
      <c r="F292">
        <v>0</v>
      </c>
      <c r="G292">
        <v>18</v>
      </c>
      <c r="H292">
        <v>14</v>
      </c>
      <c r="I292">
        <v>4</v>
      </c>
      <c r="J292">
        <v>0</v>
      </c>
      <c r="K292">
        <v>0</v>
      </c>
      <c r="L292">
        <v>121</v>
      </c>
      <c r="M292">
        <v>20</v>
      </c>
      <c r="N292">
        <v>101</v>
      </c>
      <c r="O292">
        <v>0</v>
      </c>
      <c r="P292">
        <v>0</v>
      </c>
    </row>
    <row r="293" spans="1:16" x14ac:dyDescent="0.15">
      <c r="A293" t="s">
        <v>37</v>
      </c>
      <c r="B293">
        <v>149</v>
      </c>
      <c r="C293">
        <v>15</v>
      </c>
      <c r="D293">
        <v>134</v>
      </c>
      <c r="E293">
        <v>0</v>
      </c>
      <c r="F293">
        <v>0</v>
      </c>
      <c r="G293">
        <v>10</v>
      </c>
      <c r="H293">
        <v>6</v>
      </c>
      <c r="I293">
        <v>4</v>
      </c>
      <c r="J293">
        <v>0</v>
      </c>
      <c r="K293">
        <v>0</v>
      </c>
      <c r="L293">
        <v>139</v>
      </c>
      <c r="M293">
        <v>9</v>
      </c>
      <c r="N293">
        <v>130</v>
      </c>
      <c r="O293">
        <v>0</v>
      </c>
      <c r="P293">
        <v>0</v>
      </c>
    </row>
    <row r="294" spans="1:16" x14ac:dyDescent="0.15">
      <c r="A294" t="s">
        <v>38</v>
      </c>
      <c r="B294">
        <v>146</v>
      </c>
      <c r="C294">
        <v>12</v>
      </c>
      <c r="D294">
        <v>134</v>
      </c>
      <c r="E294">
        <v>0</v>
      </c>
      <c r="F294">
        <v>0</v>
      </c>
      <c r="G294">
        <v>3</v>
      </c>
      <c r="H294">
        <v>3</v>
      </c>
      <c r="I294">
        <v>0</v>
      </c>
      <c r="J294">
        <v>0</v>
      </c>
      <c r="K294">
        <v>0</v>
      </c>
      <c r="L294">
        <v>143</v>
      </c>
      <c r="M294">
        <v>9</v>
      </c>
      <c r="N294">
        <v>134</v>
      </c>
      <c r="O294">
        <v>0</v>
      </c>
      <c r="P294">
        <v>0</v>
      </c>
    </row>
    <row r="295" spans="1:16" x14ac:dyDescent="0.15">
      <c r="A295" t="s">
        <v>39</v>
      </c>
      <c r="B295">
        <v>134</v>
      </c>
      <c r="C295">
        <v>4</v>
      </c>
      <c r="D295">
        <v>130</v>
      </c>
      <c r="E295">
        <v>0</v>
      </c>
      <c r="F295">
        <v>0</v>
      </c>
      <c r="G295">
        <v>5</v>
      </c>
      <c r="H295">
        <v>1</v>
      </c>
      <c r="I295">
        <v>4</v>
      </c>
      <c r="J295">
        <v>0</v>
      </c>
      <c r="K295">
        <v>0</v>
      </c>
      <c r="L295">
        <v>129</v>
      </c>
      <c r="M295">
        <v>3</v>
      </c>
      <c r="N295">
        <v>126</v>
      </c>
      <c r="O295">
        <v>0</v>
      </c>
      <c r="P295">
        <v>0</v>
      </c>
    </row>
    <row r="296" spans="1:16" x14ac:dyDescent="0.15">
      <c r="A296" t="s">
        <v>40</v>
      </c>
      <c r="B296">
        <v>141</v>
      </c>
      <c r="C296">
        <v>5</v>
      </c>
      <c r="D296">
        <v>136</v>
      </c>
      <c r="E296">
        <v>0</v>
      </c>
      <c r="F296">
        <v>0</v>
      </c>
      <c r="G296">
        <v>3</v>
      </c>
      <c r="H296">
        <v>2</v>
      </c>
      <c r="I296">
        <v>1</v>
      </c>
      <c r="J296">
        <v>0</v>
      </c>
      <c r="K296">
        <v>0</v>
      </c>
      <c r="L296">
        <v>138</v>
      </c>
      <c r="M296">
        <v>3</v>
      </c>
      <c r="N296">
        <v>135</v>
      </c>
      <c r="O296">
        <v>0</v>
      </c>
      <c r="P296">
        <v>0</v>
      </c>
    </row>
    <row r="297" spans="1:16" x14ac:dyDescent="0.15">
      <c r="A297" t="s">
        <v>41</v>
      </c>
      <c r="B297">
        <v>118</v>
      </c>
      <c r="C297">
        <v>2</v>
      </c>
      <c r="D297">
        <v>116</v>
      </c>
      <c r="E297">
        <v>0</v>
      </c>
      <c r="F297">
        <v>0</v>
      </c>
      <c r="G297">
        <v>1</v>
      </c>
      <c r="H297">
        <v>1</v>
      </c>
      <c r="I297">
        <v>0</v>
      </c>
      <c r="J297">
        <v>0</v>
      </c>
      <c r="K297">
        <v>0</v>
      </c>
      <c r="L297">
        <v>117</v>
      </c>
      <c r="M297">
        <v>1</v>
      </c>
      <c r="N297">
        <v>116</v>
      </c>
      <c r="O297">
        <v>0</v>
      </c>
      <c r="P297">
        <v>0</v>
      </c>
    </row>
    <row r="298" spans="1:16" x14ac:dyDescent="0.15">
      <c r="A298" t="s">
        <v>42</v>
      </c>
      <c r="B298">
        <v>126</v>
      </c>
      <c r="C298">
        <v>2</v>
      </c>
      <c r="D298">
        <v>124</v>
      </c>
      <c r="E298">
        <v>0</v>
      </c>
      <c r="F298">
        <v>0</v>
      </c>
      <c r="G298">
        <v>3</v>
      </c>
      <c r="H298">
        <v>2</v>
      </c>
      <c r="I298">
        <v>1</v>
      </c>
      <c r="J298">
        <v>0</v>
      </c>
      <c r="K298">
        <v>0</v>
      </c>
      <c r="L298">
        <v>123</v>
      </c>
      <c r="M298">
        <v>0</v>
      </c>
      <c r="N298">
        <v>123</v>
      </c>
      <c r="O298">
        <v>0</v>
      </c>
      <c r="P298">
        <v>0</v>
      </c>
    </row>
    <row r="299" spans="1:16" x14ac:dyDescent="0.15">
      <c r="A299" t="s">
        <v>43</v>
      </c>
      <c r="B299">
        <v>132</v>
      </c>
      <c r="C299">
        <v>0</v>
      </c>
      <c r="D299">
        <v>131</v>
      </c>
      <c r="E299">
        <v>1</v>
      </c>
      <c r="F299">
        <v>0</v>
      </c>
      <c r="G299">
        <v>1</v>
      </c>
      <c r="H299">
        <v>0</v>
      </c>
      <c r="I299">
        <v>1</v>
      </c>
      <c r="J299">
        <v>0</v>
      </c>
      <c r="K299">
        <v>0</v>
      </c>
      <c r="L299">
        <v>131</v>
      </c>
      <c r="M299">
        <v>0</v>
      </c>
      <c r="N299">
        <v>130</v>
      </c>
      <c r="O299">
        <v>1</v>
      </c>
      <c r="P299">
        <v>0</v>
      </c>
    </row>
    <row r="300" spans="1:16" x14ac:dyDescent="0.15">
      <c r="A300" t="s">
        <v>44</v>
      </c>
      <c r="B300">
        <v>121</v>
      </c>
      <c r="C300">
        <v>3</v>
      </c>
      <c r="D300">
        <v>114</v>
      </c>
      <c r="E300">
        <v>4</v>
      </c>
      <c r="F300">
        <v>0</v>
      </c>
      <c r="G300">
        <v>6</v>
      </c>
      <c r="H300">
        <v>2</v>
      </c>
      <c r="I300">
        <v>3</v>
      </c>
      <c r="J300">
        <v>1</v>
      </c>
      <c r="K300">
        <v>0</v>
      </c>
      <c r="L300">
        <v>115</v>
      </c>
      <c r="M300">
        <v>1</v>
      </c>
      <c r="N300">
        <v>111</v>
      </c>
      <c r="O300">
        <v>3</v>
      </c>
      <c r="P300">
        <v>0</v>
      </c>
    </row>
    <row r="301" spans="1:16" x14ac:dyDescent="0.15">
      <c r="A301" t="s">
        <v>45</v>
      </c>
      <c r="B301">
        <v>113</v>
      </c>
      <c r="C301">
        <v>0</v>
      </c>
      <c r="D301">
        <v>68</v>
      </c>
      <c r="E301">
        <v>45</v>
      </c>
      <c r="F301">
        <v>0</v>
      </c>
      <c r="G301">
        <v>8</v>
      </c>
      <c r="H301">
        <v>0</v>
      </c>
      <c r="I301">
        <v>4</v>
      </c>
      <c r="J301">
        <v>4</v>
      </c>
      <c r="K301">
        <v>0</v>
      </c>
      <c r="L301">
        <v>105</v>
      </c>
      <c r="M301">
        <v>0</v>
      </c>
      <c r="N301">
        <v>64</v>
      </c>
      <c r="O301">
        <v>41</v>
      </c>
      <c r="P301">
        <v>0</v>
      </c>
    </row>
    <row r="302" spans="1:16" x14ac:dyDescent="0.15">
      <c r="A302" t="s">
        <v>46</v>
      </c>
      <c r="B302">
        <v>125</v>
      </c>
      <c r="C302">
        <v>0</v>
      </c>
      <c r="D302">
        <v>20</v>
      </c>
      <c r="E302">
        <v>104</v>
      </c>
      <c r="F302">
        <v>1</v>
      </c>
      <c r="G302">
        <v>7</v>
      </c>
      <c r="H302">
        <v>0</v>
      </c>
      <c r="I302">
        <v>1</v>
      </c>
      <c r="J302">
        <v>5</v>
      </c>
      <c r="K302">
        <v>1</v>
      </c>
      <c r="L302">
        <v>118</v>
      </c>
      <c r="M302">
        <v>0</v>
      </c>
      <c r="N302">
        <v>19</v>
      </c>
      <c r="O302">
        <v>99</v>
      </c>
      <c r="P302">
        <v>0</v>
      </c>
    </row>
    <row r="303" spans="1:16" x14ac:dyDescent="0.15">
      <c r="A303" t="s">
        <v>47</v>
      </c>
      <c r="B303">
        <v>125</v>
      </c>
      <c r="C303">
        <v>4</v>
      </c>
      <c r="D303">
        <v>6</v>
      </c>
      <c r="E303">
        <v>113</v>
      </c>
      <c r="F303">
        <v>2</v>
      </c>
      <c r="G303">
        <v>18</v>
      </c>
      <c r="H303">
        <v>4</v>
      </c>
      <c r="I303">
        <v>3</v>
      </c>
      <c r="J303">
        <v>9</v>
      </c>
      <c r="K303">
        <v>2</v>
      </c>
      <c r="L303">
        <v>107</v>
      </c>
      <c r="M303">
        <v>0</v>
      </c>
      <c r="N303">
        <v>3</v>
      </c>
      <c r="O303">
        <v>104</v>
      </c>
      <c r="P303">
        <v>0</v>
      </c>
    </row>
    <row r="304" spans="1:16" x14ac:dyDescent="0.15">
      <c r="A304" t="s">
        <v>48</v>
      </c>
      <c r="B304">
        <v>121</v>
      </c>
      <c r="C304">
        <v>1</v>
      </c>
      <c r="D304">
        <v>7</v>
      </c>
      <c r="E304">
        <v>101</v>
      </c>
      <c r="F304">
        <v>12</v>
      </c>
      <c r="G304">
        <v>22</v>
      </c>
      <c r="H304">
        <v>1</v>
      </c>
      <c r="I304">
        <v>5</v>
      </c>
      <c r="J304">
        <v>8</v>
      </c>
      <c r="K304">
        <v>8</v>
      </c>
      <c r="L304">
        <v>99</v>
      </c>
      <c r="M304">
        <v>0</v>
      </c>
      <c r="N304">
        <v>2</v>
      </c>
      <c r="O304">
        <v>93</v>
      </c>
      <c r="P304">
        <v>4</v>
      </c>
    </row>
    <row r="305" spans="1:16" x14ac:dyDescent="0.15">
      <c r="A305" t="s">
        <v>49</v>
      </c>
      <c r="B305">
        <v>97</v>
      </c>
      <c r="C305">
        <v>1</v>
      </c>
      <c r="D305">
        <v>4</v>
      </c>
      <c r="E305">
        <v>56</v>
      </c>
      <c r="F305">
        <v>36</v>
      </c>
      <c r="G305">
        <v>44</v>
      </c>
      <c r="H305">
        <v>1</v>
      </c>
      <c r="I305">
        <v>3</v>
      </c>
      <c r="J305">
        <v>22</v>
      </c>
      <c r="K305">
        <v>18</v>
      </c>
      <c r="L305">
        <v>53</v>
      </c>
      <c r="M305">
        <v>0</v>
      </c>
      <c r="N305">
        <v>1</v>
      </c>
      <c r="O305">
        <v>34</v>
      </c>
      <c r="P305">
        <v>18</v>
      </c>
    </row>
    <row r="306" spans="1:16" x14ac:dyDescent="0.15">
      <c r="A306" t="s">
        <v>50</v>
      </c>
      <c r="B306">
        <v>90</v>
      </c>
      <c r="C306">
        <v>2</v>
      </c>
      <c r="D306">
        <v>7</v>
      </c>
      <c r="E306">
        <v>20</v>
      </c>
      <c r="F306">
        <v>61</v>
      </c>
      <c r="G306">
        <v>59</v>
      </c>
      <c r="H306">
        <v>2</v>
      </c>
      <c r="I306">
        <v>4</v>
      </c>
      <c r="J306">
        <v>17</v>
      </c>
      <c r="K306">
        <v>36</v>
      </c>
      <c r="L306">
        <v>31</v>
      </c>
      <c r="M306">
        <v>0</v>
      </c>
      <c r="N306">
        <v>3</v>
      </c>
      <c r="O306">
        <v>3</v>
      </c>
      <c r="P306">
        <v>25</v>
      </c>
    </row>
    <row r="307" spans="1:16" x14ac:dyDescent="0.15">
      <c r="A307" t="s">
        <v>51</v>
      </c>
      <c r="B307">
        <v>97</v>
      </c>
      <c r="C307">
        <v>2</v>
      </c>
      <c r="D307">
        <v>4</v>
      </c>
      <c r="E307">
        <v>22</v>
      </c>
      <c r="F307">
        <v>69</v>
      </c>
      <c r="G307">
        <v>76</v>
      </c>
      <c r="H307">
        <v>2</v>
      </c>
      <c r="I307">
        <v>4</v>
      </c>
      <c r="J307">
        <v>18</v>
      </c>
      <c r="K307">
        <v>52</v>
      </c>
      <c r="L307">
        <v>21</v>
      </c>
      <c r="M307">
        <v>0</v>
      </c>
      <c r="N307">
        <v>0</v>
      </c>
      <c r="O307">
        <v>4</v>
      </c>
      <c r="P307">
        <v>17</v>
      </c>
    </row>
    <row r="308" spans="1:16" x14ac:dyDescent="0.15">
      <c r="A308" t="s">
        <v>52</v>
      </c>
      <c r="B308">
        <v>115</v>
      </c>
      <c r="C308">
        <v>2</v>
      </c>
      <c r="D308">
        <v>5</v>
      </c>
      <c r="E308">
        <v>29</v>
      </c>
      <c r="F308">
        <v>79</v>
      </c>
      <c r="G308">
        <v>102</v>
      </c>
      <c r="H308">
        <v>2</v>
      </c>
      <c r="I308">
        <v>5</v>
      </c>
      <c r="J308">
        <v>27</v>
      </c>
      <c r="K308">
        <v>68</v>
      </c>
      <c r="L308">
        <v>13</v>
      </c>
      <c r="M308">
        <v>0</v>
      </c>
      <c r="N308">
        <v>0</v>
      </c>
      <c r="O308">
        <v>2</v>
      </c>
      <c r="P308">
        <v>11</v>
      </c>
    </row>
    <row r="309" spans="1:16" x14ac:dyDescent="0.15">
      <c r="A309" t="s">
        <v>53</v>
      </c>
      <c r="B309">
        <v>111</v>
      </c>
      <c r="C309">
        <v>0</v>
      </c>
      <c r="D309">
        <v>4</v>
      </c>
      <c r="E309">
        <v>26</v>
      </c>
      <c r="F309">
        <v>81</v>
      </c>
      <c r="G309">
        <v>107</v>
      </c>
      <c r="H309">
        <v>0</v>
      </c>
      <c r="I309">
        <v>4</v>
      </c>
      <c r="J309">
        <v>26</v>
      </c>
      <c r="K309">
        <v>77</v>
      </c>
      <c r="L309">
        <v>4</v>
      </c>
      <c r="M309">
        <v>0</v>
      </c>
      <c r="N309">
        <v>0</v>
      </c>
      <c r="O309">
        <v>0</v>
      </c>
      <c r="P309">
        <v>4</v>
      </c>
    </row>
    <row r="310" spans="1:16" x14ac:dyDescent="0.15">
      <c r="A310" t="s">
        <v>54</v>
      </c>
      <c r="B310">
        <v>94</v>
      </c>
      <c r="C310">
        <v>3</v>
      </c>
      <c r="D310">
        <v>3</v>
      </c>
      <c r="E310">
        <v>23</v>
      </c>
      <c r="F310">
        <v>65</v>
      </c>
      <c r="G310">
        <v>86</v>
      </c>
      <c r="H310">
        <v>3</v>
      </c>
      <c r="I310">
        <v>3</v>
      </c>
      <c r="J310">
        <v>22</v>
      </c>
      <c r="K310">
        <v>58</v>
      </c>
      <c r="L310">
        <v>8</v>
      </c>
      <c r="M310">
        <v>0</v>
      </c>
      <c r="N310">
        <v>0</v>
      </c>
      <c r="O310">
        <v>1</v>
      </c>
      <c r="P310">
        <v>7</v>
      </c>
    </row>
    <row r="311" spans="1:16" x14ac:dyDescent="0.15">
      <c r="A311" t="s">
        <v>55</v>
      </c>
      <c r="B311">
        <v>108</v>
      </c>
      <c r="C311">
        <v>1</v>
      </c>
      <c r="D311">
        <v>3</v>
      </c>
      <c r="E311">
        <v>16</v>
      </c>
      <c r="F311">
        <v>88</v>
      </c>
      <c r="G311">
        <v>97</v>
      </c>
      <c r="H311">
        <v>1</v>
      </c>
      <c r="I311">
        <v>3</v>
      </c>
      <c r="J311">
        <v>16</v>
      </c>
      <c r="K311">
        <v>77</v>
      </c>
      <c r="L311">
        <v>11</v>
      </c>
      <c r="M311">
        <v>0</v>
      </c>
      <c r="N311">
        <v>0</v>
      </c>
      <c r="O311">
        <v>0</v>
      </c>
      <c r="P311">
        <v>11</v>
      </c>
    </row>
    <row r="312" spans="1:16" x14ac:dyDescent="0.15">
      <c r="A312" t="s">
        <v>56</v>
      </c>
      <c r="B312">
        <v>107</v>
      </c>
      <c r="C312">
        <v>1</v>
      </c>
      <c r="D312">
        <v>9</v>
      </c>
      <c r="E312">
        <v>30</v>
      </c>
      <c r="F312">
        <v>67</v>
      </c>
      <c r="G312">
        <v>98</v>
      </c>
      <c r="H312">
        <v>1</v>
      </c>
      <c r="I312">
        <v>9</v>
      </c>
      <c r="J312">
        <v>28</v>
      </c>
      <c r="K312">
        <v>60</v>
      </c>
      <c r="L312">
        <v>9</v>
      </c>
      <c r="M312">
        <v>0</v>
      </c>
      <c r="N312">
        <v>0</v>
      </c>
      <c r="O312">
        <v>2</v>
      </c>
      <c r="P312">
        <v>7</v>
      </c>
    </row>
    <row r="313" spans="1:16" x14ac:dyDescent="0.15">
      <c r="A313" t="s">
        <v>57</v>
      </c>
      <c r="B313">
        <v>78</v>
      </c>
      <c r="C313">
        <v>3</v>
      </c>
      <c r="D313">
        <v>4</v>
      </c>
      <c r="E313">
        <v>15</v>
      </c>
      <c r="F313">
        <v>56</v>
      </c>
      <c r="G313">
        <v>71</v>
      </c>
      <c r="H313">
        <v>3</v>
      </c>
      <c r="I313">
        <v>3</v>
      </c>
      <c r="J313">
        <v>15</v>
      </c>
      <c r="K313">
        <v>50</v>
      </c>
      <c r="L313">
        <v>7</v>
      </c>
      <c r="M313">
        <v>0</v>
      </c>
      <c r="N313">
        <v>1</v>
      </c>
      <c r="O313">
        <v>0</v>
      </c>
      <c r="P313">
        <v>6</v>
      </c>
    </row>
    <row r="314" spans="1:16" x14ac:dyDescent="0.15">
      <c r="A314" t="s">
        <v>58</v>
      </c>
      <c r="B314">
        <v>92</v>
      </c>
      <c r="C314">
        <v>2</v>
      </c>
      <c r="D314">
        <v>5</v>
      </c>
      <c r="E314">
        <v>21</v>
      </c>
      <c r="F314">
        <v>64</v>
      </c>
      <c r="G314">
        <v>88</v>
      </c>
      <c r="H314">
        <v>2</v>
      </c>
      <c r="I314">
        <v>5</v>
      </c>
      <c r="J314">
        <v>21</v>
      </c>
      <c r="K314">
        <v>60</v>
      </c>
      <c r="L314">
        <v>4</v>
      </c>
      <c r="M314">
        <v>0</v>
      </c>
      <c r="N314">
        <v>0</v>
      </c>
      <c r="O314">
        <v>0</v>
      </c>
      <c r="P314">
        <v>4</v>
      </c>
    </row>
    <row r="315" spans="1:16" x14ac:dyDescent="0.15">
      <c r="A315" t="s">
        <v>59</v>
      </c>
      <c r="B315">
        <v>99</v>
      </c>
      <c r="C315">
        <v>2</v>
      </c>
      <c r="D315">
        <v>4</v>
      </c>
      <c r="E315">
        <v>29</v>
      </c>
      <c r="F315">
        <v>64</v>
      </c>
      <c r="G315">
        <v>92</v>
      </c>
      <c r="H315">
        <v>2</v>
      </c>
      <c r="I315">
        <v>3</v>
      </c>
      <c r="J315">
        <v>29</v>
      </c>
      <c r="K315">
        <v>58</v>
      </c>
      <c r="L315">
        <v>7</v>
      </c>
      <c r="M315">
        <v>0</v>
      </c>
      <c r="N315">
        <v>1</v>
      </c>
      <c r="O315">
        <v>0</v>
      </c>
      <c r="P315">
        <v>6</v>
      </c>
    </row>
    <row r="316" spans="1:16" x14ac:dyDescent="0.15">
      <c r="A316" t="s">
        <v>60</v>
      </c>
      <c r="B316">
        <v>94</v>
      </c>
      <c r="C316">
        <v>2</v>
      </c>
      <c r="D316">
        <v>5</v>
      </c>
      <c r="E316">
        <v>26</v>
      </c>
      <c r="F316">
        <v>61</v>
      </c>
      <c r="G316">
        <v>84</v>
      </c>
      <c r="H316">
        <v>2</v>
      </c>
      <c r="I316">
        <v>5</v>
      </c>
      <c r="J316">
        <v>24</v>
      </c>
      <c r="K316">
        <v>53</v>
      </c>
      <c r="L316">
        <v>10</v>
      </c>
      <c r="M316">
        <v>0</v>
      </c>
      <c r="N316">
        <v>0</v>
      </c>
      <c r="O316">
        <v>2</v>
      </c>
      <c r="P316">
        <v>8</v>
      </c>
    </row>
    <row r="317" spans="1:16" x14ac:dyDescent="0.15">
      <c r="A317" t="s">
        <v>7</v>
      </c>
    </row>
    <row r="318" spans="1:16" x14ac:dyDescent="0.15">
      <c r="A318" t="s">
        <v>8</v>
      </c>
      <c r="B318">
        <v>2924</v>
      </c>
      <c r="C318">
        <v>138</v>
      </c>
      <c r="D318">
        <v>1253</v>
      </c>
      <c r="E318">
        <v>648</v>
      </c>
      <c r="F318">
        <v>885</v>
      </c>
      <c r="G318">
        <v>1104</v>
      </c>
      <c r="H318">
        <v>73</v>
      </c>
      <c r="I318">
        <v>70</v>
      </c>
      <c r="J318">
        <v>233</v>
      </c>
      <c r="K318">
        <v>728</v>
      </c>
      <c r="L318">
        <v>1820</v>
      </c>
      <c r="M318">
        <v>65</v>
      </c>
      <c r="N318">
        <v>1183</v>
      </c>
      <c r="O318">
        <v>415</v>
      </c>
      <c r="P318">
        <v>157</v>
      </c>
    </row>
    <row r="319" spans="1:16" x14ac:dyDescent="0.15">
      <c r="A319" t="s">
        <v>35</v>
      </c>
      <c r="B319">
        <v>121</v>
      </c>
      <c r="C319">
        <v>59</v>
      </c>
      <c r="D319">
        <v>62</v>
      </c>
      <c r="E319">
        <v>0</v>
      </c>
      <c r="F319">
        <v>0</v>
      </c>
      <c r="G319">
        <v>39</v>
      </c>
      <c r="H319">
        <v>36</v>
      </c>
      <c r="I319">
        <v>3</v>
      </c>
      <c r="J319">
        <v>0</v>
      </c>
      <c r="K319">
        <v>0</v>
      </c>
      <c r="L319">
        <v>82</v>
      </c>
      <c r="M319">
        <v>23</v>
      </c>
      <c r="N319">
        <v>59</v>
      </c>
      <c r="O319">
        <v>0</v>
      </c>
      <c r="P319">
        <v>0</v>
      </c>
    </row>
    <row r="320" spans="1:16" x14ac:dyDescent="0.15">
      <c r="A320" t="s">
        <v>36</v>
      </c>
      <c r="B320">
        <v>118</v>
      </c>
      <c r="C320">
        <v>20</v>
      </c>
      <c r="D320">
        <v>98</v>
      </c>
      <c r="E320">
        <v>0</v>
      </c>
      <c r="F320">
        <v>0</v>
      </c>
      <c r="G320">
        <v>4</v>
      </c>
      <c r="H320">
        <v>4</v>
      </c>
      <c r="I320">
        <v>0</v>
      </c>
      <c r="J320">
        <v>0</v>
      </c>
      <c r="K320">
        <v>0</v>
      </c>
      <c r="L320">
        <v>114</v>
      </c>
      <c r="M320">
        <v>16</v>
      </c>
      <c r="N320">
        <v>98</v>
      </c>
      <c r="O320">
        <v>0</v>
      </c>
      <c r="P320">
        <v>0</v>
      </c>
    </row>
    <row r="321" spans="1:16" x14ac:dyDescent="0.15">
      <c r="A321" t="s">
        <v>37</v>
      </c>
      <c r="B321">
        <v>126</v>
      </c>
      <c r="C321">
        <v>15</v>
      </c>
      <c r="D321">
        <v>111</v>
      </c>
      <c r="E321">
        <v>0</v>
      </c>
      <c r="F321">
        <v>0</v>
      </c>
      <c r="G321">
        <v>5</v>
      </c>
      <c r="H321">
        <v>4</v>
      </c>
      <c r="I321">
        <v>1</v>
      </c>
      <c r="J321">
        <v>0</v>
      </c>
      <c r="K321">
        <v>0</v>
      </c>
      <c r="L321">
        <v>121</v>
      </c>
      <c r="M321">
        <v>11</v>
      </c>
      <c r="N321">
        <v>110</v>
      </c>
      <c r="O321">
        <v>0</v>
      </c>
      <c r="P321">
        <v>0</v>
      </c>
    </row>
    <row r="322" spans="1:16" x14ac:dyDescent="0.15">
      <c r="A322" t="s">
        <v>38</v>
      </c>
      <c r="B322">
        <v>138</v>
      </c>
      <c r="C322">
        <v>11</v>
      </c>
      <c r="D322">
        <v>127</v>
      </c>
      <c r="E322">
        <v>0</v>
      </c>
      <c r="F322">
        <v>0</v>
      </c>
      <c r="G322">
        <v>6</v>
      </c>
      <c r="H322">
        <v>3</v>
      </c>
      <c r="I322">
        <v>3</v>
      </c>
      <c r="J322">
        <v>0</v>
      </c>
      <c r="K322">
        <v>0</v>
      </c>
      <c r="L322">
        <v>132</v>
      </c>
      <c r="M322">
        <v>8</v>
      </c>
      <c r="N322">
        <v>124</v>
      </c>
      <c r="O322">
        <v>0</v>
      </c>
      <c r="P322">
        <v>0</v>
      </c>
    </row>
    <row r="323" spans="1:16" x14ac:dyDescent="0.15">
      <c r="A323" t="s">
        <v>39</v>
      </c>
      <c r="B323">
        <v>128</v>
      </c>
      <c r="C323">
        <v>3</v>
      </c>
      <c r="D323">
        <v>125</v>
      </c>
      <c r="E323">
        <v>0</v>
      </c>
      <c r="F323">
        <v>0</v>
      </c>
      <c r="G323">
        <v>3</v>
      </c>
      <c r="H323">
        <v>0</v>
      </c>
      <c r="I323">
        <v>3</v>
      </c>
      <c r="J323">
        <v>0</v>
      </c>
      <c r="K323">
        <v>0</v>
      </c>
      <c r="L323">
        <v>125</v>
      </c>
      <c r="M323">
        <v>3</v>
      </c>
      <c r="N323">
        <v>122</v>
      </c>
      <c r="O323">
        <v>0</v>
      </c>
      <c r="P323">
        <v>0</v>
      </c>
    </row>
    <row r="324" spans="1:16" x14ac:dyDescent="0.15">
      <c r="A324" t="s">
        <v>40</v>
      </c>
      <c r="B324">
        <v>125</v>
      </c>
      <c r="C324">
        <v>3</v>
      </c>
      <c r="D324">
        <v>122</v>
      </c>
      <c r="E324">
        <v>0</v>
      </c>
      <c r="F324">
        <v>0</v>
      </c>
      <c r="G324">
        <v>2</v>
      </c>
      <c r="H324">
        <v>1</v>
      </c>
      <c r="I324">
        <v>1</v>
      </c>
      <c r="J324">
        <v>0</v>
      </c>
      <c r="K324">
        <v>0</v>
      </c>
      <c r="L324">
        <v>123</v>
      </c>
      <c r="M324">
        <v>2</v>
      </c>
      <c r="N324">
        <v>121</v>
      </c>
      <c r="O324">
        <v>0</v>
      </c>
      <c r="P324">
        <v>0</v>
      </c>
    </row>
    <row r="325" spans="1:16" x14ac:dyDescent="0.15">
      <c r="A325" t="s">
        <v>41</v>
      </c>
      <c r="B325">
        <v>132</v>
      </c>
      <c r="C325">
        <v>2</v>
      </c>
      <c r="D325">
        <v>130</v>
      </c>
      <c r="E325">
        <v>0</v>
      </c>
      <c r="F325">
        <v>0</v>
      </c>
      <c r="G325">
        <v>1</v>
      </c>
      <c r="H325">
        <v>1</v>
      </c>
      <c r="I325">
        <v>0</v>
      </c>
      <c r="J325">
        <v>0</v>
      </c>
      <c r="K325">
        <v>0</v>
      </c>
      <c r="L325">
        <v>131</v>
      </c>
      <c r="M325">
        <v>1</v>
      </c>
      <c r="N325">
        <v>130</v>
      </c>
      <c r="O325">
        <v>0</v>
      </c>
      <c r="P325">
        <v>0</v>
      </c>
    </row>
    <row r="326" spans="1:16" x14ac:dyDescent="0.15">
      <c r="A326" t="s">
        <v>42</v>
      </c>
      <c r="B326">
        <v>101</v>
      </c>
      <c r="C326">
        <v>0</v>
      </c>
      <c r="D326">
        <v>101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101</v>
      </c>
      <c r="M326">
        <v>0</v>
      </c>
      <c r="N326">
        <v>101</v>
      </c>
      <c r="O326">
        <v>0</v>
      </c>
      <c r="P326">
        <v>0</v>
      </c>
    </row>
    <row r="327" spans="1:16" x14ac:dyDescent="0.15">
      <c r="A327" t="s">
        <v>43</v>
      </c>
      <c r="B327">
        <v>120</v>
      </c>
      <c r="C327">
        <v>2</v>
      </c>
      <c r="D327">
        <v>117</v>
      </c>
      <c r="E327">
        <v>1</v>
      </c>
      <c r="F327">
        <v>0</v>
      </c>
      <c r="G327">
        <v>8</v>
      </c>
      <c r="H327">
        <v>1</v>
      </c>
      <c r="I327">
        <v>7</v>
      </c>
      <c r="J327">
        <v>0</v>
      </c>
      <c r="K327">
        <v>0</v>
      </c>
      <c r="L327">
        <v>112</v>
      </c>
      <c r="M327">
        <v>1</v>
      </c>
      <c r="N327">
        <v>110</v>
      </c>
      <c r="O327">
        <v>1</v>
      </c>
      <c r="P327">
        <v>0</v>
      </c>
    </row>
    <row r="328" spans="1:16" x14ac:dyDescent="0.15">
      <c r="A328" t="s">
        <v>44</v>
      </c>
      <c r="B328">
        <v>120</v>
      </c>
      <c r="C328">
        <v>1</v>
      </c>
      <c r="D328">
        <v>116</v>
      </c>
      <c r="E328">
        <v>3</v>
      </c>
      <c r="F328">
        <v>0</v>
      </c>
      <c r="G328">
        <v>5</v>
      </c>
      <c r="H328">
        <v>1</v>
      </c>
      <c r="I328">
        <v>3</v>
      </c>
      <c r="J328">
        <v>1</v>
      </c>
      <c r="K328">
        <v>0</v>
      </c>
      <c r="L328">
        <v>115</v>
      </c>
      <c r="M328">
        <v>0</v>
      </c>
      <c r="N328">
        <v>113</v>
      </c>
      <c r="O328">
        <v>2</v>
      </c>
      <c r="P328">
        <v>0</v>
      </c>
    </row>
    <row r="329" spans="1:16" x14ac:dyDescent="0.15">
      <c r="A329" t="s">
        <v>45</v>
      </c>
      <c r="B329">
        <v>133</v>
      </c>
      <c r="C329">
        <v>0</v>
      </c>
      <c r="D329">
        <v>76</v>
      </c>
      <c r="E329">
        <v>57</v>
      </c>
      <c r="F329">
        <v>0</v>
      </c>
      <c r="G329">
        <v>3</v>
      </c>
      <c r="H329">
        <v>0</v>
      </c>
      <c r="I329">
        <v>2</v>
      </c>
      <c r="J329">
        <v>1</v>
      </c>
      <c r="K329">
        <v>0</v>
      </c>
      <c r="L329">
        <v>130</v>
      </c>
      <c r="M329">
        <v>0</v>
      </c>
      <c r="N329">
        <v>74</v>
      </c>
      <c r="O329">
        <v>56</v>
      </c>
      <c r="P329">
        <v>0</v>
      </c>
    </row>
    <row r="330" spans="1:16" x14ac:dyDescent="0.15">
      <c r="A330" t="s">
        <v>46</v>
      </c>
      <c r="B330">
        <v>118</v>
      </c>
      <c r="C330">
        <v>1</v>
      </c>
      <c r="D330">
        <v>12</v>
      </c>
      <c r="E330">
        <v>105</v>
      </c>
      <c r="F330">
        <v>0</v>
      </c>
      <c r="G330">
        <v>6</v>
      </c>
      <c r="H330">
        <v>1</v>
      </c>
      <c r="I330">
        <v>2</v>
      </c>
      <c r="J330">
        <v>3</v>
      </c>
      <c r="K330">
        <v>0</v>
      </c>
      <c r="L330">
        <v>112</v>
      </c>
      <c r="M330">
        <v>0</v>
      </c>
      <c r="N330">
        <v>10</v>
      </c>
      <c r="O330">
        <v>102</v>
      </c>
      <c r="P330">
        <v>0</v>
      </c>
    </row>
    <row r="331" spans="1:16" x14ac:dyDescent="0.15">
      <c r="A331" t="s">
        <v>47</v>
      </c>
      <c r="B331">
        <v>128</v>
      </c>
      <c r="C331">
        <v>1</v>
      </c>
      <c r="D331">
        <v>6</v>
      </c>
      <c r="E331">
        <v>118</v>
      </c>
      <c r="F331">
        <v>3</v>
      </c>
      <c r="G331">
        <v>16</v>
      </c>
      <c r="H331">
        <v>1</v>
      </c>
      <c r="I331">
        <v>1</v>
      </c>
      <c r="J331">
        <v>12</v>
      </c>
      <c r="K331">
        <v>2</v>
      </c>
      <c r="L331">
        <v>112</v>
      </c>
      <c r="M331">
        <v>0</v>
      </c>
      <c r="N331">
        <v>5</v>
      </c>
      <c r="O331">
        <v>106</v>
      </c>
      <c r="P331">
        <v>1</v>
      </c>
    </row>
    <row r="332" spans="1:16" x14ac:dyDescent="0.15">
      <c r="A332" t="s">
        <v>48</v>
      </c>
      <c r="B332">
        <v>127</v>
      </c>
      <c r="C332">
        <v>1</v>
      </c>
      <c r="D332">
        <v>2</v>
      </c>
      <c r="E332">
        <v>111</v>
      </c>
      <c r="F332">
        <v>13</v>
      </c>
      <c r="G332">
        <v>13</v>
      </c>
      <c r="H332">
        <v>1</v>
      </c>
      <c r="I332">
        <v>0</v>
      </c>
      <c r="J332">
        <v>5</v>
      </c>
      <c r="K332">
        <v>7</v>
      </c>
      <c r="L332">
        <v>114</v>
      </c>
      <c r="M332">
        <v>0</v>
      </c>
      <c r="N332">
        <v>2</v>
      </c>
      <c r="O332">
        <v>106</v>
      </c>
      <c r="P332">
        <v>6</v>
      </c>
    </row>
    <row r="333" spans="1:16" x14ac:dyDescent="0.15">
      <c r="A333" t="s">
        <v>49</v>
      </c>
      <c r="B333">
        <v>95</v>
      </c>
      <c r="C333">
        <v>0</v>
      </c>
      <c r="D333">
        <v>3</v>
      </c>
      <c r="E333">
        <v>41</v>
      </c>
      <c r="F333">
        <v>51</v>
      </c>
      <c r="G333">
        <v>44</v>
      </c>
      <c r="H333">
        <v>0</v>
      </c>
      <c r="I333">
        <v>2</v>
      </c>
      <c r="J333">
        <v>15</v>
      </c>
      <c r="K333">
        <v>27</v>
      </c>
      <c r="L333">
        <v>51</v>
      </c>
      <c r="M333">
        <v>0</v>
      </c>
      <c r="N333">
        <v>1</v>
      </c>
      <c r="O333">
        <v>26</v>
      </c>
      <c r="P333">
        <v>24</v>
      </c>
    </row>
    <row r="334" spans="1:16" x14ac:dyDescent="0.15">
      <c r="A334" t="s">
        <v>50</v>
      </c>
      <c r="B334">
        <v>105</v>
      </c>
      <c r="C334">
        <v>1</v>
      </c>
      <c r="D334">
        <v>5</v>
      </c>
      <c r="E334">
        <v>32</v>
      </c>
      <c r="F334">
        <v>67</v>
      </c>
      <c r="G334">
        <v>62</v>
      </c>
      <c r="H334">
        <v>1</v>
      </c>
      <c r="I334">
        <v>4</v>
      </c>
      <c r="J334">
        <v>24</v>
      </c>
      <c r="K334">
        <v>33</v>
      </c>
      <c r="L334">
        <v>43</v>
      </c>
      <c r="M334">
        <v>0</v>
      </c>
      <c r="N334">
        <v>1</v>
      </c>
      <c r="O334">
        <v>8</v>
      </c>
      <c r="P334">
        <v>34</v>
      </c>
    </row>
    <row r="335" spans="1:16" x14ac:dyDescent="0.15">
      <c r="A335" t="s">
        <v>51</v>
      </c>
      <c r="B335">
        <v>85</v>
      </c>
      <c r="C335">
        <v>1</v>
      </c>
      <c r="D335">
        <v>2</v>
      </c>
      <c r="E335">
        <v>20</v>
      </c>
      <c r="F335">
        <v>62</v>
      </c>
      <c r="G335">
        <v>67</v>
      </c>
      <c r="H335">
        <v>1</v>
      </c>
      <c r="I335">
        <v>2</v>
      </c>
      <c r="J335">
        <v>16</v>
      </c>
      <c r="K335">
        <v>48</v>
      </c>
      <c r="L335">
        <v>18</v>
      </c>
      <c r="M335">
        <v>0</v>
      </c>
      <c r="N335">
        <v>0</v>
      </c>
      <c r="O335">
        <v>4</v>
      </c>
      <c r="P335">
        <v>14</v>
      </c>
    </row>
    <row r="336" spans="1:16" x14ac:dyDescent="0.15">
      <c r="A336" t="s">
        <v>52</v>
      </c>
      <c r="B336">
        <v>100</v>
      </c>
      <c r="C336">
        <v>1</v>
      </c>
      <c r="D336">
        <v>3</v>
      </c>
      <c r="E336">
        <v>20</v>
      </c>
      <c r="F336">
        <v>76</v>
      </c>
      <c r="G336">
        <v>82</v>
      </c>
      <c r="H336">
        <v>1</v>
      </c>
      <c r="I336">
        <v>3</v>
      </c>
      <c r="J336">
        <v>19</v>
      </c>
      <c r="K336">
        <v>59</v>
      </c>
      <c r="L336">
        <v>18</v>
      </c>
      <c r="M336">
        <v>0</v>
      </c>
      <c r="N336">
        <v>0</v>
      </c>
      <c r="O336">
        <v>1</v>
      </c>
      <c r="P336">
        <v>17</v>
      </c>
    </row>
    <row r="337" spans="1:16" x14ac:dyDescent="0.15">
      <c r="A337" t="s">
        <v>53</v>
      </c>
      <c r="B337">
        <v>101</v>
      </c>
      <c r="C337">
        <v>1</v>
      </c>
      <c r="D337">
        <v>5</v>
      </c>
      <c r="E337">
        <v>11</v>
      </c>
      <c r="F337">
        <v>84</v>
      </c>
      <c r="G337">
        <v>84</v>
      </c>
      <c r="H337">
        <v>1</v>
      </c>
      <c r="I337">
        <v>5</v>
      </c>
      <c r="J337">
        <v>11</v>
      </c>
      <c r="K337">
        <v>67</v>
      </c>
      <c r="L337">
        <v>17</v>
      </c>
      <c r="M337">
        <v>0</v>
      </c>
      <c r="N337">
        <v>0</v>
      </c>
      <c r="O337">
        <v>0</v>
      </c>
      <c r="P337">
        <v>17</v>
      </c>
    </row>
    <row r="338" spans="1:16" x14ac:dyDescent="0.15">
      <c r="A338" t="s">
        <v>54</v>
      </c>
      <c r="B338">
        <v>108</v>
      </c>
      <c r="C338">
        <v>3</v>
      </c>
      <c r="D338">
        <v>4</v>
      </c>
      <c r="E338">
        <v>16</v>
      </c>
      <c r="F338">
        <v>85</v>
      </c>
      <c r="G338">
        <v>97</v>
      </c>
      <c r="H338">
        <v>3</v>
      </c>
      <c r="I338">
        <v>3</v>
      </c>
      <c r="J338">
        <v>16</v>
      </c>
      <c r="K338">
        <v>75</v>
      </c>
      <c r="L338">
        <v>11</v>
      </c>
      <c r="M338">
        <v>0</v>
      </c>
      <c r="N338">
        <v>1</v>
      </c>
      <c r="O338">
        <v>0</v>
      </c>
      <c r="P338">
        <v>10</v>
      </c>
    </row>
    <row r="339" spans="1:16" x14ac:dyDescent="0.15">
      <c r="A339" t="s">
        <v>55</v>
      </c>
      <c r="B339">
        <v>103</v>
      </c>
      <c r="C339">
        <v>3</v>
      </c>
      <c r="D339">
        <v>5</v>
      </c>
      <c r="E339">
        <v>20</v>
      </c>
      <c r="F339">
        <v>75</v>
      </c>
      <c r="G339">
        <v>91</v>
      </c>
      <c r="H339">
        <v>3</v>
      </c>
      <c r="I339">
        <v>4</v>
      </c>
      <c r="J339">
        <v>19</v>
      </c>
      <c r="K339">
        <v>65</v>
      </c>
      <c r="L339">
        <v>12</v>
      </c>
      <c r="M339">
        <v>0</v>
      </c>
      <c r="N339">
        <v>1</v>
      </c>
      <c r="O339">
        <v>1</v>
      </c>
      <c r="P339">
        <v>10</v>
      </c>
    </row>
    <row r="340" spans="1:16" x14ac:dyDescent="0.15">
      <c r="A340" t="s">
        <v>56</v>
      </c>
      <c r="B340">
        <v>97</v>
      </c>
      <c r="C340">
        <v>2</v>
      </c>
      <c r="D340">
        <v>4</v>
      </c>
      <c r="E340">
        <v>17</v>
      </c>
      <c r="F340">
        <v>74</v>
      </c>
      <c r="G340">
        <v>92</v>
      </c>
      <c r="H340">
        <v>2</v>
      </c>
      <c r="I340">
        <v>4</v>
      </c>
      <c r="J340">
        <v>16</v>
      </c>
      <c r="K340">
        <v>70</v>
      </c>
      <c r="L340">
        <v>5</v>
      </c>
      <c r="M340">
        <v>0</v>
      </c>
      <c r="N340">
        <v>0</v>
      </c>
      <c r="O340">
        <v>1</v>
      </c>
      <c r="P340">
        <v>4</v>
      </c>
    </row>
    <row r="341" spans="1:16" x14ac:dyDescent="0.15">
      <c r="A341" t="s">
        <v>57</v>
      </c>
      <c r="B341">
        <v>88</v>
      </c>
      <c r="C341">
        <v>1</v>
      </c>
      <c r="D341">
        <v>5</v>
      </c>
      <c r="E341">
        <v>13</v>
      </c>
      <c r="F341">
        <v>69</v>
      </c>
      <c r="G341">
        <v>84</v>
      </c>
      <c r="H341">
        <v>1</v>
      </c>
      <c r="I341">
        <v>5</v>
      </c>
      <c r="J341">
        <v>13</v>
      </c>
      <c r="K341">
        <v>65</v>
      </c>
      <c r="L341">
        <v>4</v>
      </c>
      <c r="M341">
        <v>0</v>
      </c>
      <c r="N341">
        <v>0</v>
      </c>
      <c r="O341">
        <v>0</v>
      </c>
      <c r="P341">
        <v>4</v>
      </c>
    </row>
    <row r="342" spans="1:16" x14ac:dyDescent="0.15">
      <c r="A342" t="s">
        <v>58</v>
      </c>
      <c r="B342">
        <v>94</v>
      </c>
      <c r="C342">
        <v>2</v>
      </c>
      <c r="D342">
        <v>5</v>
      </c>
      <c r="E342">
        <v>19</v>
      </c>
      <c r="F342">
        <v>68</v>
      </c>
      <c r="G342">
        <v>88</v>
      </c>
      <c r="H342">
        <v>2</v>
      </c>
      <c r="I342">
        <v>5</v>
      </c>
      <c r="J342">
        <v>18</v>
      </c>
      <c r="K342">
        <v>63</v>
      </c>
      <c r="L342">
        <v>6</v>
      </c>
      <c r="M342">
        <v>0</v>
      </c>
      <c r="N342">
        <v>0</v>
      </c>
      <c r="O342">
        <v>1</v>
      </c>
      <c r="P342">
        <v>5</v>
      </c>
    </row>
    <row r="343" spans="1:16" x14ac:dyDescent="0.15">
      <c r="A343" t="s">
        <v>59</v>
      </c>
      <c r="B343">
        <v>125</v>
      </c>
      <c r="C343">
        <v>3</v>
      </c>
      <c r="D343">
        <v>5</v>
      </c>
      <c r="E343">
        <v>31</v>
      </c>
      <c r="F343">
        <v>86</v>
      </c>
      <c r="G343">
        <v>120</v>
      </c>
      <c r="H343">
        <v>3</v>
      </c>
      <c r="I343">
        <v>5</v>
      </c>
      <c r="J343">
        <v>31</v>
      </c>
      <c r="K343">
        <v>81</v>
      </c>
      <c r="L343">
        <v>5</v>
      </c>
      <c r="M343">
        <v>0</v>
      </c>
      <c r="N343">
        <v>0</v>
      </c>
      <c r="O343">
        <v>0</v>
      </c>
      <c r="P343">
        <v>5</v>
      </c>
    </row>
    <row r="344" spans="1:16" x14ac:dyDescent="0.15">
      <c r="A344" t="s">
        <v>60</v>
      </c>
      <c r="B344">
        <v>88</v>
      </c>
      <c r="C344">
        <v>1</v>
      </c>
      <c r="D344">
        <v>2</v>
      </c>
      <c r="E344">
        <v>13</v>
      </c>
      <c r="F344">
        <v>72</v>
      </c>
      <c r="G344">
        <v>82</v>
      </c>
      <c r="H344">
        <v>1</v>
      </c>
      <c r="I344">
        <v>2</v>
      </c>
      <c r="J344">
        <v>13</v>
      </c>
      <c r="K344">
        <v>66</v>
      </c>
      <c r="L344">
        <v>6</v>
      </c>
      <c r="M344">
        <v>0</v>
      </c>
      <c r="N344">
        <v>0</v>
      </c>
      <c r="O344">
        <v>0</v>
      </c>
      <c r="P344">
        <v>6</v>
      </c>
    </row>
    <row r="347" spans="1:16" x14ac:dyDescent="0.15">
      <c r="A347" t="s">
        <v>62</v>
      </c>
    </row>
    <row r="348" spans="1:16" x14ac:dyDescent="0.15">
      <c r="A348" t="s">
        <v>28</v>
      </c>
      <c r="B348" t="s">
        <v>2</v>
      </c>
      <c r="G348" t="s">
        <v>29</v>
      </c>
      <c r="L348" t="s">
        <v>30</v>
      </c>
    </row>
    <row r="349" spans="1:16" x14ac:dyDescent="0.15">
      <c r="B349" t="s">
        <v>2</v>
      </c>
      <c r="C349" t="s">
        <v>31</v>
      </c>
      <c r="D349" t="s">
        <v>32</v>
      </c>
      <c r="E349" t="s">
        <v>33</v>
      </c>
      <c r="F349" t="s">
        <v>34</v>
      </c>
      <c r="G349" t="s">
        <v>2</v>
      </c>
      <c r="H349" t="s">
        <v>31</v>
      </c>
      <c r="I349" t="s">
        <v>32</v>
      </c>
      <c r="J349" t="s">
        <v>33</v>
      </c>
      <c r="K349" t="s">
        <v>34</v>
      </c>
      <c r="L349" t="s">
        <v>2</v>
      </c>
      <c r="M349" t="s">
        <v>31</v>
      </c>
      <c r="N349" t="s">
        <v>32</v>
      </c>
      <c r="O349" t="s">
        <v>33</v>
      </c>
      <c r="P349" t="s">
        <v>34</v>
      </c>
    </row>
    <row r="350" spans="1:16" x14ac:dyDescent="0.15">
      <c r="A350" t="s">
        <v>8</v>
      </c>
    </row>
    <row r="351" spans="1:16" x14ac:dyDescent="0.15">
      <c r="A351" t="s">
        <v>8</v>
      </c>
      <c r="B351">
        <v>14315</v>
      </c>
      <c r="C351">
        <v>869</v>
      </c>
      <c r="D351">
        <v>6841</v>
      </c>
      <c r="E351">
        <v>2762</v>
      </c>
      <c r="F351">
        <v>3843</v>
      </c>
      <c r="G351">
        <v>4942</v>
      </c>
      <c r="H351">
        <v>445</v>
      </c>
      <c r="I351">
        <v>270</v>
      </c>
      <c r="J351">
        <v>1060</v>
      </c>
      <c r="K351">
        <v>3167</v>
      </c>
      <c r="L351">
        <v>9373</v>
      </c>
      <c r="M351">
        <v>424</v>
      </c>
      <c r="N351">
        <v>6571</v>
      </c>
      <c r="O351">
        <v>1702</v>
      </c>
      <c r="P351">
        <v>676</v>
      </c>
    </row>
    <row r="352" spans="1:16" x14ac:dyDescent="0.15">
      <c r="A352" t="s">
        <v>35</v>
      </c>
      <c r="B352">
        <v>741</v>
      </c>
      <c r="C352">
        <v>400</v>
      </c>
      <c r="D352">
        <v>341</v>
      </c>
      <c r="E352">
        <v>0</v>
      </c>
      <c r="F352">
        <v>0</v>
      </c>
      <c r="G352">
        <v>243</v>
      </c>
      <c r="H352">
        <v>234</v>
      </c>
      <c r="I352">
        <v>9</v>
      </c>
      <c r="J352">
        <v>0</v>
      </c>
      <c r="K352">
        <v>0</v>
      </c>
      <c r="L352">
        <v>498</v>
      </c>
      <c r="M352">
        <v>166</v>
      </c>
      <c r="N352">
        <v>332</v>
      </c>
      <c r="O352">
        <v>0</v>
      </c>
      <c r="P352">
        <v>0</v>
      </c>
    </row>
    <row r="353" spans="1:16" x14ac:dyDescent="0.15">
      <c r="A353" t="s">
        <v>36</v>
      </c>
      <c r="B353">
        <v>780</v>
      </c>
      <c r="C353">
        <v>170</v>
      </c>
      <c r="D353">
        <v>610</v>
      </c>
      <c r="E353">
        <v>0</v>
      </c>
      <c r="F353">
        <v>0</v>
      </c>
      <c r="G353">
        <v>84</v>
      </c>
      <c r="H353">
        <v>69</v>
      </c>
      <c r="I353">
        <v>15</v>
      </c>
      <c r="J353">
        <v>0</v>
      </c>
      <c r="K353">
        <v>0</v>
      </c>
      <c r="L353">
        <v>696</v>
      </c>
      <c r="M353">
        <v>101</v>
      </c>
      <c r="N353">
        <v>595</v>
      </c>
      <c r="O353">
        <v>0</v>
      </c>
      <c r="P353">
        <v>0</v>
      </c>
    </row>
    <row r="354" spans="1:16" x14ac:dyDescent="0.15">
      <c r="A354" t="s">
        <v>37</v>
      </c>
      <c r="B354">
        <v>791</v>
      </c>
      <c r="C354">
        <v>83</v>
      </c>
      <c r="D354">
        <v>708</v>
      </c>
      <c r="E354">
        <v>0</v>
      </c>
      <c r="F354">
        <v>0</v>
      </c>
      <c r="G354">
        <v>48</v>
      </c>
      <c r="H354">
        <v>31</v>
      </c>
      <c r="I354">
        <v>17</v>
      </c>
      <c r="J354">
        <v>0</v>
      </c>
      <c r="K354">
        <v>0</v>
      </c>
      <c r="L354">
        <v>743</v>
      </c>
      <c r="M354">
        <v>52</v>
      </c>
      <c r="N354">
        <v>691</v>
      </c>
      <c r="O354">
        <v>0</v>
      </c>
      <c r="P354">
        <v>0</v>
      </c>
    </row>
    <row r="355" spans="1:16" x14ac:dyDescent="0.15">
      <c r="A355" t="s">
        <v>38</v>
      </c>
      <c r="B355">
        <v>758</v>
      </c>
      <c r="C355">
        <v>51</v>
      </c>
      <c r="D355">
        <v>707</v>
      </c>
      <c r="E355">
        <v>0</v>
      </c>
      <c r="F355">
        <v>0</v>
      </c>
      <c r="G355">
        <v>18</v>
      </c>
      <c r="H355">
        <v>12</v>
      </c>
      <c r="I355">
        <v>6</v>
      </c>
      <c r="J355">
        <v>0</v>
      </c>
      <c r="K355">
        <v>0</v>
      </c>
      <c r="L355">
        <v>740</v>
      </c>
      <c r="M355">
        <v>39</v>
      </c>
      <c r="N355">
        <v>701</v>
      </c>
      <c r="O355">
        <v>0</v>
      </c>
      <c r="P355">
        <v>0</v>
      </c>
    </row>
    <row r="356" spans="1:16" x14ac:dyDescent="0.15">
      <c r="A356" t="s">
        <v>39</v>
      </c>
      <c r="B356">
        <v>700</v>
      </c>
      <c r="C356">
        <v>43</v>
      </c>
      <c r="D356">
        <v>657</v>
      </c>
      <c r="E356">
        <v>0</v>
      </c>
      <c r="F356">
        <v>0</v>
      </c>
      <c r="G356">
        <v>21</v>
      </c>
      <c r="H356">
        <v>9</v>
      </c>
      <c r="I356">
        <v>12</v>
      </c>
      <c r="J356">
        <v>0</v>
      </c>
      <c r="K356">
        <v>0</v>
      </c>
      <c r="L356">
        <v>679</v>
      </c>
      <c r="M356">
        <v>34</v>
      </c>
      <c r="N356">
        <v>645</v>
      </c>
      <c r="O356">
        <v>0</v>
      </c>
      <c r="P356">
        <v>0</v>
      </c>
    </row>
    <row r="357" spans="1:16" x14ac:dyDescent="0.15">
      <c r="A357" t="s">
        <v>40</v>
      </c>
      <c r="B357">
        <v>700</v>
      </c>
      <c r="C357">
        <v>27</v>
      </c>
      <c r="D357">
        <v>673</v>
      </c>
      <c r="E357">
        <v>0</v>
      </c>
      <c r="F357">
        <v>0</v>
      </c>
      <c r="G357">
        <v>18</v>
      </c>
      <c r="H357">
        <v>7</v>
      </c>
      <c r="I357">
        <v>11</v>
      </c>
      <c r="J357">
        <v>0</v>
      </c>
      <c r="K357">
        <v>0</v>
      </c>
      <c r="L357">
        <v>682</v>
      </c>
      <c r="M357">
        <v>20</v>
      </c>
      <c r="N357">
        <v>662</v>
      </c>
      <c r="O357">
        <v>0</v>
      </c>
      <c r="P357">
        <v>0</v>
      </c>
    </row>
    <row r="358" spans="1:16" x14ac:dyDescent="0.15">
      <c r="A358" t="s">
        <v>41</v>
      </c>
      <c r="B358">
        <v>669</v>
      </c>
      <c r="C358">
        <v>18</v>
      </c>
      <c r="D358">
        <v>651</v>
      </c>
      <c r="E358">
        <v>0</v>
      </c>
      <c r="F358">
        <v>0</v>
      </c>
      <c r="G358">
        <v>18</v>
      </c>
      <c r="H358">
        <v>7</v>
      </c>
      <c r="I358">
        <v>11</v>
      </c>
      <c r="J358">
        <v>0</v>
      </c>
      <c r="K358">
        <v>0</v>
      </c>
      <c r="L358">
        <v>651</v>
      </c>
      <c r="M358">
        <v>11</v>
      </c>
      <c r="N358">
        <v>640</v>
      </c>
      <c r="O358">
        <v>0</v>
      </c>
      <c r="P358">
        <v>0</v>
      </c>
    </row>
    <row r="359" spans="1:16" x14ac:dyDescent="0.15">
      <c r="A359" t="s">
        <v>42</v>
      </c>
      <c r="B359">
        <v>650</v>
      </c>
      <c r="C359">
        <v>4</v>
      </c>
      <c r="D359">
        <v>646</v>
      </c>
      <c r="E359">
        <v>0</v>
      </c>
      <c r="F359">
        <v>0</v>
      </c>
      <c r="G359">
        <v>14</v>
      </c>
      <c r="H359">
        <v>3</v>
      </c>
      <c r="I359">
        <v>11</v>
      </c>
      <c r="J359">
        <v>0</v>
      </c>
      <c r="K359">
        <v>0</v>
      </c>
      <c r="L359">
        <v>636</v>
      </c>
      <c r="M359">
        <v>1</v>
      </c>
      <c r="N359">
        <v>635</v>
      </c>
      <c r="O359">
        <v>0</v>
      </c>
      <c r="P359">
        <v>0</v>
      </c>
    </row>
    <row r="360" spans="1:16" x14ac:dyDescent="0.15">
      <c r="A360" t="s">
        <v>43</v>
      </c>
      <c r="B360">
        <v>635</v>
      </c>
      <c r="C360">
        <v>6</v>
      </c>
      <c r="D360">
        <v>626</v>
      </c>
      <c r="E360">
        <v>3</v>
      </c>
      <c r="F360">
        <v>0</v>
      </c>
      <c r="G360">
        <v>18</v>
      </c>
      <c r="H360">
        <v>6</v>
      </c>
      <c r="I360">
        <v>11</v>
      </c>
      <c r="J360">
        <v>1</v>
      </c>
      <c r="K360">
        <v>0</v>
      </c>
      <c r="L360">
        <v>617</v>
      </c>
      <c r="M360">
        <v>0</v>
      </c>
      <c r="N360">
        <v>615</v>
      </c>
      <c r="O360">
        <v>2</v>
      </c>
      <c r="P360">
        <v>0</v>
      </c>
    </row>
    <row r="361" spans="1:16" x14ac:dyDescent="0.15">
      <c r="A361" t="s">
        <v>44</v>
      </c>
      <c r="B361">
        <v>646</v>
      </c>
      <c r="C361">
        <v>2</v>
      </c>
      <c r="D361">
        <v>615</v>
      </c>
      <c r="E361">
        <v>29</v>
      </c>
      <c r="F361">
        <v>0</v>
      </c>
      <c r="G361">
        <v>14</v>
      </c>
      <c r="H361">
        <v>2</v>
      </c>
      <c r="I361">
        <v>10</v>
      </c>
      <c r="J361">
        <v>2</v>
      </c>
      <c r="K361">
        <v>0</v>
      </c>
      <c r="L361">
        <v>632</v>
      </c>
      <c r="M361">
        <v>0</v>
      </c>
      <c r="N361">
        <v>605</v>
      </c>
      <c r="O361">
        <v>27</v>
      </c>
      <c r="P361">
        <v>0</v>
      </c>
    </row>
    <row r="362" spans="1:16" x14ac:dyDescent="0.15">
      <c r="A362" t="s">
        <v>45</v>
      </c>
      <c r="B362">
        <v>615</v>
      </c>
      <c r="C362">
        <v>4</v>
      </c>
      <c r="D362">
        <v>371</v>
      </c>
      <c r="E362">
        <v>240</v>
      </c>
      <c r="F362">
        <v>0</v>
      </c>
      <c r="G362">
        <v>26</v>
      </c>
      <c r="H362">
        <v>4</v>
      </c>
      <c r="I362">
        <v>12</v>
      </c>
      <c r="J362">
        <v>10</v>
      </c>
      <c r="K362">
        <v>0</v>
      </c>
      <c r="L362">
        <v>589</v>
      </c>
      <c r="M362">
        <v>0</v>
      </c>
      <c r="N362">
        <v>359</v>
      </c>
      <c r="O362">
        <v>230</v>
      </c>
      <c r="P362">
        <v>0</v>
      </c>
    </row>
    <row r="363" spans="1:16" x14ac:dyDescent="0.15">
      <c r="A363" t="s">
        <v>46</v>
      </c>
      <c r="B363">
        <v>514</v>
      </c>
      <c r="C363">
        <v>5</v>
      </c>
      <c r="D363">
        <v>80</v>
      </c>
      <c r="E363">
        <v>425</v>
      </c>
      <c r="F363">
        <v>4</v>
      </c>
      <c r="G363">
        <v>35</v>
      </c>
      <c r="H363">
        <v>5</v>
      </c>
      <c r="I363">
        <v>8</v>
      </c>
      <c r="J363">
        <v>19</v>
      </c>
      <c r="K363">
        <v>3</v>
      </c>
      <c r="L363">
        <v>479</v>
      </c>
      <c r="M363">
        <v>0</v>
      </c>
      <c r="N363">
        <v>72</v>
      </c>
      <c r="O363">
        <v>406</v>
      </c>
      <c r="P363">
        <v>1</v>
      </c>
    </row>
    <row r="364" spans="1:16" x14ac:dyDescent="0.15">
      <c r="A364" t="s">
        <v>47</v>
      </c>
      <c r="B364">
        <v>506</v>
      </c>
      <c r="C364">
        <v>4</v>
      </c>
      <c r="D364">
        <v>13</v>
      </c>
      <c r="E364">
        <v>476</v>
      </c>
      <c r="F364">
        <v>13</v>
      </c>
      <c r="G364">
        <v>44</v>
      </c>
      <c r="H364">
        <v>4</v>
      </c>
      <c r="I364">
        <v>5</v>
      </c>
      <c r="J364">
        <v>28</v>
      </c>
      <c r="K364">
        <v>7</v>
      </c>
      <c r="L364">
        <v>462</v>
      </c>
      <c r="M364">
        <v>0</v>
      </c>
      <c r="N364">
        <v>8</v>
      </c>
      <c r="O364">
        <v>448</v>
      </c>
      <c r="P364">
        <v>6</v>
      </c>
    </row>
    <row r="365" spans="1:16" x14ac:dyDescent="0.15">
      <c r="A365" t="s">
        <v>48</v>
      </c>
      <c r="B365">
        <v>513</v>
      </c>
      <c r="C365">
        <v>4</v>
      </c>
      <c r="D365">
        <v>15</v>
      </c>
      <c r="E365">
        <v>444</v>
      </c>
      <c r="F365">
        <v>50</v>
      </c>
      <c r="G365">
        <v>93</v>
      </c>
      <c r="H365">
        <v>4</v>
      </c>
      <c r="I365">
        <v>12</v>
      </c>
      <c r="J365">
        <v>55</v>
      </c>
      <c r="K365">
        <v>22</v>
      </c>
      <c r="L365">
        <v>420</v>
      </c>
      <c r="M365">
        <v>0</v>
      </c>
      <c r="N365">
        <v>3</v>
      </c>
      <c r="O365">
        <v>389</v>
      </c>
      <c r="P365">
        <v>28</v>
      </c>
    </row>
    <row r="366" spans="1:16" x14ac:dyDescent="0.15">
      <c r="A366" t="s">
        <v>49</v>
      </c>
      <c r="B366">
        <v>498</v>
      </c>
      <c r="C366">
        <v>5</v>
      </c>
      <c r="D366">
        <v>8</v>
      </c>
      <c r="E366">
        <v>230</v>
      </c>
      <c r="F366">
        <v>255</v>
      </c>
      <c r="G366">
        <v>219</v>
      </c>
      <c r="H366">
        <v>5</v>
      </c>
      <c r="I366">
        <v>5</v>
      </c>
      <c r="J366">
        <v>82</v>
      </c>
      <c r="K366">
        <v>127</v>
      </c>
      <c r="L366">
        <v>279</v>
      </c>
      <c r="M366">
        <v>0</v>
      </c>
      <c r="N366">
        <v>3</v>
      </c>
      <c r="O366">
        <v>148</v>
      </c>
      <c r="P366">
        <v>128</v>
      </c>
    </row>
    <row r="367" spans="1:16" x14ac:dyDescent="0.15">
      <c r="A367" t="s">
        <v>50</v>
      </c>
      <c r="B367">
        <v>436</v>
      </c>
      <c r="C367">
        <v>8</v>
      </c>
      <c r="D367">
        <v>13</v>
      </c>
      <c r="E367">
        <v>87</v>
      </c>
      <c r="F367">
        <v>328</v>
      </c>
      <c r="G367">
        <v>272</v>
      </c>
      <c r="H367">
        <v>8</v>
      </c>
      <c r="I367">
        <v>10</v>
      </c>
      <c r="J367">
        <v>68</v>
      </c>
      <c r="K367">
        <v>186</v>
      </c>
      <c r="L367">
        <v>164</v>
      </c>
      <c r="M367">
        <v>0</v>
      </c>
      <c r="N367">
        <v>3</v>
      </c>
      <c r="O367">
        <v>19</v>
      </c>
      <c r="P367">
        <v>142</v>
      </c>
    </row>
    <row r="368" spans="1:16" x14ac:dyDescent="0.15">
      <c r="A368" t="s">
        <v>51</v>
      </c>
      <c r="B368">
        <v>458</v>
      </c>
      <c r="C368">
        <v>2</v>
      </c>
      <c r="D368">
        <v>10</v>
      </c>
      <c r="E368">
        <v>86</v>
      </c>
      <c r="F368">
        <v>360</v>
      </c>
      <c r="G368">
        <v>354</v>
      </c>
      <c r="H368">
        <v>2</v>
      </c>
      <c r="I368">
        <v>10</v>
      </c>
      <c r="J368">
        <v>80</v>
      </c>
      <c r="K368">
        <v>262</v>
      </c>
      <c r="L368">
        <v>104</v>
      </c>
      <c r="M368">
        <v>0</v>
      </c>
      <c r="N368">
        <v>0</v>
      </c>
      <c r="O368">
        <v>6</v>
      </c>
      <c r="P368">
        <v>98</v>
      </c>
    </row>
    <row r="369" spans="1:16" x14ac:dyDescent="0.15">
      <c r="A369" t="s">
        <v>52</v>
      </c>
      <c r="B369">
        <v>420</v>
      </c>
      <c r="C369">
        <v>3</v>
      </c>
      <c r="D369">
        <v>10</v>
      </c>
      <c r="E369">
        <v>88</v>
      </c>
      <c r="F369">
        <v>319</v>
      </c>
      <c r="G369">
        <v>355</v>
      </c>
      <c r="H369">
        <v>3</v>
      </c>
      <c r="I369">
        <v>10</v>
      </c>
      <c r="J369">
        <v>83</v>
      </c>
      <c r="K369">
        <v>259</v>
      </c>
      <c r="L369">
        <v>65</v>
      </c>
      <c r="M369">
        <v>0</v>
      </c>
      <c r="N369">
        <v>0</v>
      </c>
      <c r="O369">
        <v>5</v>
      </c>
      <c r="P369">
        <v>60</v>
      </c>
    </row>
    <row r="370" spans="1:16" x14ac:dyDescent="0.15">
      <c r="A370" t="s">
        <v>53</v>
      </c>
      <c r="B370">
        <v>397</v>
      </c>
      <c r="C370">
        <v>3</v>
      </c>
      <c r="D370">
        <v>11</v>
      </c>
      <c r="E370">
        <v>78</v>
      </c>
      <c r="F370">
        <v>305</v>
      </c>
      <c r="G370">
        <v>356</v>
      </c>
      <c r="H370">
        <v>3</v>
      </c>
      <c r="I370">
        <v>11</v>
      </c>
      <c r="J370">
        <v>75</v>
      </c>
      <c r="K370">
        <v>267</v>
      </c>
      <c r="L370">
        <v>41</v>
      </c>
      <c r="M370">
        <v>0</v>
      </c>
      <c r="N370">
        <v>0</v>
      </c>
      <c r="O370">
        <v>3</v>
      </c>
      <c r="P370">
        <v>38</v>
      </c>
    </row>
    <row r="371" spans="1:16" x14ac:dyDescent="0.15">
      <c r="A371" t="s">
        <v>54</v>
      </c>
      <c r="B371">
        <v>399</v>
      </c>
      <c r="C371">
        <v>4</v>
      </c>
      <c r="D371">
        <v>7</v>
      </c>
      <c r="E371">
        <v>82</v>
      </c>
      <c r="F371">
        <v>306</v>
      </c>
      <c r="G371">
        <v>377</v>
      </c>
      <c r="H371">
        <v>4</v>
      </c>
      <c r="I371">
        <v>7</v>
      </c>
      <c r="J371">
        <v>78</v>
      </c>
      <c r="K371">
        <v>288</v>
      </c>
      <c r="L371">
        <v>22</v>
      </c>
      <c r="M371">
        <v>0</v>
      </c>
      <c r="N371">
        <v>0</v>
      </c>
      <c r="O371">
        <v>4</v>
      </c>
      <c r="P371">
        <v>18</v>
      </c>
    </row>
    <row r="372" spans="1:16" x14ac:dyDescent="0.15">
      <c r="A372" t="s">
        <v>55</v>
      </c>
      <c r="B372">
        <v>412</v>
      </c>
      <c r="C372">
        <v>3</v>
      </c>
      <c r="D372">
        <v>12</v>
      </c>
      <c r="E372">
        <v>74</v>
      </c>
      <c r="F372">
        <v>323</v>
      </c>
      <c r="G372">
        <v>385</v>
      </c>
      <c r="H372">
        <v>3</v>
      </c>
      <c r="I372">
        <v>12</v>
      </c>
      <c r="J372">
        <v>70</v>
      </c>
      <c r="K372">
        <v>300</v>
      </c>
      <c r="L372">
        <v>27</v>
      </c>
      <c r="M372">
        <v>0</v>
      </c>
      <c r="N372">
        <v>0</v>
      </c>
      <c r="O372">
        <v>4</v>
      </c>
      <c r="P372">
        <v>23</v>
      </c>
    </row>
    <row r="373" spans="1:16" x14ac:dyDescent="0.15">
      <c r="A373" t="s">
        <v>56</v>
      </c>
      <c r="B373">
        <v>427</v>
      </c>
      <c r="C373">
        <v>4</v>
      </c>
      <c r="D373">
        <v>10</v>
      </c>
      <c r="E373">
        <v>94</v>
      </c>
      <c r="F373">
        <v>319</v>
      </c>
      <c r="G373">
        <v>387</v>
      </c>
      <c r="H373">
        <v>4</v>
      </c>
      <c r="I373">
        <v>9</v>
      </c>
      <c r="J373">
        <v>90</v>
      </c>
      <c r="K373">
        <v>284</v>
      </c>
      <c r="L373">
        <v>40</v>
      </c>
      <c r="M373">
        <v>0</v>
      </c>
      <c r="N373">
        <v>1</v>
      </c>
      <c r="O373">
        <v>4</v>
      </c>
      <c r="P373">
        <v>35</v>
      </c>
    </row>
    <row r="374" spans="1:16" x14ac:dyDescent="0.15">
      <c r="A374" t="s">
        <v>57</v>
      </c>
      <c r="B374">
        <v>378</v>
      </c>
      <c r="C374">
        <v>0</v>
      </c>
      <c r="D374">
        <v>12</v>
      </c>
      <c r="E374">
        <v>80</v>
      </c>
      <c r="F374">
        <v>286</v>
      </c>
      <c r="G374">
        <v>351</v>
      </c>
      <c r="H374">
        <v>0</v>
      </c>
      <c r="I374">
        <v>12</v>
      </c>
      <c r="J374">
        <v>77</v>
      </c>
      <c r="K374">
        <v>262</v>
      </c>
      <c r="L374">
        <v>27</v>
      </c>
      <c r="M374">
        <v>0</v>
      </c>
      <c r="N374">
        <v>0</v>
      </c>
      <c r="O374">
        <v>3</v>
      </c>
      <c r="P374">
        <v>24</v>
      </c>
    </row>
    <row r="375" spans="1:16" x14ac:dyDescent="0.15">
      <c r="A375" t="s">
        <v>58</v>
      </c>
      <c r="B375">
        <v>401</v>
      </c>
      <c r="C375">
        <v>1</v>
      </c>
      <c r="D375">
        <v>13</v>
      </c>
      <c r="E375">
        <v>68</v>
      </c>
      <c r="F375">
        <v>319</v>
      </c>
      <c r="G375">
        <v>368</v>
      </c>
      <c r="H375">
        <v>1</v>
      </c>
      <c r="I375">
        <v>13</v>
      </c>
      <c r="J375">
        <v>68</v>
      </c>
      <c r="K375">
        <v>286</v>
      </c>
      <c r="L375">
        <v>33</v>
      </c>
      <c r="M375">
        <v>0</v>
      </c>
      <c r="N375">
        <v>0</v>
      </c>
      <c r="O375">
        <v>0</v>
      </c>
      <c r="P375">
        <v>33</v>
      </c>
    </row>
    <row r="376" spans="1:16" x14ac:dyDescent="0.15">
      <c r="A376" t="s">
        <v>59</v>
      </c>
      <c r="B376">
        <v>464</v>
      </c>
      <c r="C376">
        <v>12</v>
      </c>
      <c r="D376">
        <v>16</v>
      </c>
      <c r="E376">
        <v>87</v>
      </c>
      <c r="F376">
        <v>349</v>
      </c>
      <c r="G376">
        <v>440</v>
      </c>
      <c r="H376">
        <v>12</v>
      </c>
      <c r="I376">
        <v>16</v>
      </c>
      <c r="J376">
        <v>86</v>
      </c>
      <c r="K376">
        <v>326</v>
      </c>
      <c r="L376">
        <v>24</v>
      </c>
      <c r="M376">
        <v>0</v>
      </c>
      <c r="N376">
        <v>0</v>
      </c>
      <c r="O376">
        <v>1</v>
      </c>
      <c r="P376">
        <v>23</v>
      </c>
    </row>
    <row r="377" spans="1:16" x14ac:dyDescent="0.15">
      <c r="A377" t="s">
        <v>60</v>
      </c>
      <c r="B377">
        <v>407</v>
      </c>
      <c r="C377">
        <v>3</v>
      </c>
      <c r="D377">
        <v>6</v>
      </c>
      <c r="E377">
        <v>91</v>
      </c>
      <c r="F377">
        <v>307</v>
      </c>
      <c r="G377">
        <v>384</v>
      </c>
      <c r="H377">
        <v>3</v>
      </c>
      <c r="I377">
        <v>5</v>
      </c>
      <c r="J377">
        <v>88</v>
      </c>
      <c r="K377">
        <v>288</v>
      </c>
      <c r="L377">
        <v>23</v>
      </c>
      <c r="M377">
        <v>0</v>
      </c>
      <c r="N377">
        <v>1</v>
      </c>
      <c r="O377">
        <v>3</v>
      </c>
      <c r="P377">
        <v>19</v>
      </c>
    </row>
    <row r="378" spans="1:16" x14ac:dyDescent="0.15">
      <c r="A378" t="s">
        <v>3</v>
      </c>
    </row>
    <row r="379" spans="1:16" x14ac:dyDescent="0.15">
      <c r="A379" t="s">
        <v>8</v>
      </c>
      <c r="B379">
        <v>2846</v>
      </c>
      <c r="C379">
        <v>218</v>
      </c>
      <c r="D379">
        <v>1519</v>
      </c>
      <c r="E379">
        <v>492</v>
      </c>
      <c r="F379">
        <v>617</v>
      </c>
      <c r="G379">
        <v>925</v>
      </c>
      <c r="H379">
        <v>117</v>
      </c>
      <c r="I379">
        <v>68</v>
      </c>
      <c r="J379">
        <v>207</v>
      </c>
      <c r="K379">
        <v>533</v>
      </c>
      <c r="L379">
        <v>1921</v>
      </c>
      <c r="M379">
        <v>101</v>
      </c>
      <c r="N379">
        <v>1451</v>
      </c>
      <c r="O379">
        <v>285</v>
      </c>
      <c r="P379">
        <v>84</v>
      </c>
    </row>
    <row r="380" spans="1:16" x14ac:dyDescent="0.15">
      <c r="A380" t="s">
        <v>35</v>
      </c>
      <c r="B380">
        <v>174</v>
      </c>
      <c r="C380">
        <v>102</v>
      </c>
      <c r="D380">
        <v>72</v>
      </c>
      <c r="E380">
        <v>0</v>
      </c>
      <c r="F380">
        <v>0</v>
      </c>
      <c r="G380">
        <v>61</v>
      </c>
      <c r="H380">
        <v>59</v>
      </c>
      <c r="I380">
        <v>2</v>
      </c>
      <c r="J380">
        <v>0</v>
      </c>
      <c r="K380">
        <v>0</v>
      </c>
      <c r="L380">
        <v>113</v>
      </c>
      <c r="M380">
        <v>43</v>
      </c>
      <c r="N380">
        <v>70</v>
      </c>
      <c r="O380">
        <v>0</v>
      </c>
      <c r="P380">
        <v>0</v>
      </c>
    </row>
    <row r="381" spans="1:16" x14ac:dyDescent="0.15">
      <c r="A381" t="s">
        <v>36</v>
      </c>
      <c r="B381">
        <v>195</v>
      </c>
      <c r="C381">
        <v>49</v>
      </c>
      <c r="D381">
        <v>146</v>
      </c>
      <c r="E381">
        <v>0</v>
      </c>
      <c r="F381">
        <v>0</v>
      </c>
      <c r="G381">
        <v>21</v>
      </c>
      <c r="H381">
        <v>20</v>
      </c>
      <c r="I381">
        <v>1</v>
      </c>
      <c r="J381">
        <v>0</v>
      </c>
      <c r="K381">
        <v>0</v>
      </c>
      <c r="L381">
        <v>174</v>
      </c>
      <c r="M381">
        <v>29</v>
      </c>
      <c r="N381">
        <v>145</v>
      </c>
      <c r="O381">
        <v>0</v>
      </c>
      <c r="P381">
        <v>0</v>
      </c>
    </row>
    <row r="382" spans="1:16" x14ac:dyDescent="0.15">
      <c r="A382" t="s">
        <v>37</v>
      </c>
      <c r="B382">
        <v>189</v>
      </c>
      <c r="C382">
        <v>19</v>
      </c>
      <c r="D382">
        <v>170</v>
      </c>
      <c r="E382">
        <v>0</v>
      </c>
      <c r="F382">
        <v>0</v>
      </c>
      <c r="G382">
        <v>14</v>
      </c>
      <c r="H382">
        <v>9</v>
      </c>
      <c r="I382">
        <v>5</v>
      </c>
      <c r="J382">
        <v>0</v>
      </c>
      <c r="K382">
        <v>0</v>
      </c>
      <c r="L382">
        <v>175</v>
      </c>
      <c r="M382">
        <v>10</v>
      </c>
      <c r="N382">
        <v>165</v>
      </c>
      <c r="O382">
        <v>0</v>
      </c>
      <c r="P382">
        <v>0</v>
      </c>
    </row>
    <row r="383" spans="1:16" x14ac:dyDescent="0.15">
      <c r="A383" t="s">
        <v>38</v>
      </c>
      <c r="B383">
        <v>174</v>
      </c>
      <c r="C383">
        <v>12</v>
      </c>
      <c r="D383">
        <v>162</v>
      </c>
      <c r="E383">
        <v>0</v>
      </c>
      <c r="F383">
        <v>0</v>
      </c>
      <c r="G383">
        <v>6</v>
      </c>
      <c r="H383">
        <v>5</v>
      </c>
      <c r="I383">
        <v>1</v>
      </c>
      <c r="J383">
        <v>0</v>
      </c>
      <c r="K383">
        <v>0</v>
      </c>
      <c r="L383">
        <v>168</v>
      </c>
      <c r="M383">
        <v>7</v>
      </c>
      <c r="N383">
        <v>161</v>
      </c>
      <c r="O383">
        <v>0</v>
      </c>
      <c r="P383">
        <v>0</v>
      </c>
    </row>
    <row r="384" spans="1:16" x14ac:dyDescent="0.15">
      <c r="A384" t="s">
        <v>39</v>
      </c>
      <c r="B384">
        <v>163</v>
      </c>
      <c r="C384">
        <v>7</v>
      </c>
      <c r="D384">
        <v>156</v>
      </c>
      <c r="E384">
        <v>0</v>
      </c>
      <c r="F384">
        <v>0</v>
      </c>
      <c r="G384">
        <v>7</v>
      </c>
      <c r="H384">
        <v>1</v>
      </c>
      <c r="I384">
        <v>6</v>
      </c>
      <c r="J384">
        <v>0</v>
      </c>
      <c r="K384">
        <v>0</v>
      </c>
      <c r="L384">
        <v>156</v>
      </c>
      <c r="M384">
        <v>6</v>
      </c>
      <c r="N384">
        <v>150</v>
      </c>
      <c r="O384">
        <v>0</v>
      </c>
      <c r="P384">
        <v>0</v>
      </c>
    </row>
    <row r="385" spans="1:16" x14ac:dyDescent="0.15">
      <c r="A385" t="s">
        <v>40</v>
      </c>
      <c r="B385">
        <v>150</v>
      </c>
      <c r="C385">
        <v>4</v>
      </c>
      <c r="D385">
        <v>146</v>
      </c>
      <c r="E385">
        <v>0</v>
      </c>
      <c r="F385">
        <v>0</v>
      </c>
      <c r="G385">
        <v>2</v>
      </c>
      <c r="H385">
        <v>1</v>
      </c>
      <c r="I385">
        <v>1</v>
      </c>
      <c r="J385">
        <v>0</v>
      </c>
      <c r="K385">
        <v>0</v>
      </c>
      <c r="L385">
        <v>148</v>
      </c>
      <c r="M385">
        <v>3</v>
      </c>
      <c r="N385">
        <v>145</v>
      </c>
      <c r="O385">
        <v>0</v>
      </c>
      <c r="P385">
        <v>0</v>
      </c>
    </row>
    <row r="386" spans="1:16" x14ac:dyDescent="0.15">
      <c r="A386" t="s">
        <v>41</v>
      </c>
      <c r="B386">
        <v>147</v>
      </c>
      <c r="C386">
        <v>6</v>
      </c>
      <c r="D386">
        <v>141</v>
      </c>
      <c r="E386">
        <v>0</v>
      </c>
      <c r="F386">
        <v>0</v>
      </c>
      <c r="G386">
        <v>4</v>
      </c>
      <c r="H386">
        <v>3</v>
      </c>
      <c r="I386">
        <v>1</v>
      </c>
      <c r="J386">
        <v>0</v>
      </c>
      <c r="K386">
        <v>0</v>
      </c>
      <c r="L386">
        <v>143</v>
      </c>
      <c r="M386">
        <v>3</v>
      </c>
      <c r="N386">
        <v>140</v>
      </c>
      <c r="O386">
        <v>0</v>
      </c>
      <c r="P386">
        <v>0</v>
      </c>
    </row>
    <row r="387" spans="1:16" x14ac:dyDescent="0.15">
      <c r="A387" t="s">
        <v>42</v>
      </c>
      <c r="B387">
        <v>147</v>
      </c>
      <c r="C387">
        <v>0</v>
      </c>
      <c r="D387">
        <v>147</v>
      </c>
      <c r="E387">
        <v>0</v>
      </c>
      <c r="F387">
        <v>0</v>
      </c>
      <c r="G387">
        <v>3</v>
      </c>
      <c r="H387">
        <v>0</v>
      </c>
      <c r="I387">
        <v>3</v>
      </c>
      <c r="J387">
        <v>0</v>
      </c>
      <c r="K387">
        <v>0</v>
      </c>
      <c r="L387">
        <v>144</v>
      </c>
      <c r="M387">
        <v>0</v>
      </c>
      <c r="N387">
        <v>144</v>
      </c>
      <c r="O387">
        <v>0</v>
      </c>
      <c r="P387">
        <v>0</v>
      </c>
    </row>
    <row r="388" spans="1:16" x14ac:dyDescent="0.15">
      <c r="A388" t="s">
        <v>43</v>
      </c>
      <c r="B388">
        <v>121</v>
      </c>
      <c r="C388">
        <v>2</v>
      </c>
      <c r="D388">
        <v>119</v>
      </c>
      <c r="E388">
        <v>0</v>
      </c>
      <c r="F388">
        <v>0</v>
      </c>
      <c r="G388">
        <v>4</v>
      </c>
      <c r="H388">
        <v>2</v>
      </c>
      <c r="I388">
        <v>2</v>
      </c>
      <c r="J388">
        <v>0</v>
      </c>
      <c r="K388">
        <v>0</v>
      </c>
      <c r="L388">
        <v>117</v>
      </c>
      <c r="M388">
        <v>0</v>
      </c>
      <c r="N388">
        <v>117</v>
      </c>
      <c r="O388">
        <v>0</v>
      </c>
      <c r="P388">
        <v>0</v>
      </c>
    </row>
    <row r="389" spans="1:16" x14ac:dyDescent="0.15">
      <c r="A389" t="s">
        <v>44</v>
      </c>
      <c r="B389">
        <v>136</v>
      </c>
      <c r="C389">
        <v>0</v>
      </c>
      <c r="D389">
        <v>129</v>
      </c>
      <c r="E389">
        <v>7</v>
      </c>
      <c r="F389">
        <v>0</v>
      </c>
      <c r="G389">
        <v>1</v>
      </c>
      <c r="H389">
        <v>0</v>
      </c>
      <c r="I389">
        <v>1</v>
      </c>
      <c r="J389">
        <v>0</v>
      </c>
      <c r="K389">
        <v>0</v>
      </c>
      <c r="L389">
        <v>135</v>
      </c>
      <c r="M389">
        <v>0</v>
      </c>
      <c r="N389">
        <v>128</v>
      </c>
      <c r="O389">
        <v>7</v>
      </c>
      <c r="P389">
        <v>0</v>
      </c>
    </row>
    <row r="390" spans="1:16" x14ac:dyDescent="0.15">
      <c r="A390" t="s">
        <v>45</v>
      </c>
      <c r="B390">
        <v>130</v>
      </c>
      <c r="C390">
        <v>1</v>
      </c>
      <c r="D390">
        <v>77</v>
      </c>
      <c r="E390">
        <v>52</v>
      </c>
      <c r="F390">
        <v>0</v>
      </c>
      <c r="G390">
        <v>11</v>
      </c>
      <c r="H390">
        <v>1</v>
      </c>
      <c r="I390">
        <v>7</v>
      </c>
      <c r="J390">
        <v>3</v>
      </c>
      <c r="K390">
        <v>0</v>
      </c>
      <c r="L390">
        <v>119</v>
      </c>
      <c r="M390">
        <v>0</v>
      </c>
      <c r="N390">
        <v>70</v>
      </c>
      <c r="O390">
        <v>49</v>
      </c>
      <c r="P390">
        <v>0</v>
      </c>
    </row>
    <row r="391" spans="1:16" x14ac:dyDescent="0.15">
      <c r="A391" t="s">
        <v>46</v>
      </c>
      <c r="B391">
        <v>82</v>
      </c>
      <c r="C391">
        <v>2</v>
      </c>
      <c r="D391">
        <v>15</v>
      </c>
      <c r="E391">
        <v>64</v>
      </c>
      <c r="F391">
        <v>1</v>
      </c>
      <c r="G391">
        <v>11</v>
      </c>
      <c r="H391">
        <v>2</v>
      </c>
      <c r="I391">
        <v>4</v>
      </c>
      <c r="J391">
        <v>4</v>
      </c>
      <c r="K391">
        <v>1</v>
      </c>
      <c r="L391">
        <v>71</v>
      </c>
      <c r="M391">
        <v>0</v>
      </c>
      <c r="N391">
        <v>11</v>
      </c>
      <c r="O391">
        <v>60</v>
      </c>
      <c r="P391">
        <v>0</v>
      </c>
    </row>
    <row r="392" spans="1:16" x14ac:dyDescent="0.15">
      <c r="A392" t="s">
        <v>47</v>
      </c>
      <c r="B392">
        <v>88</v>
      </c>
      <c r="C392">
        <v>2</v>
      </c>
      <c r="D392">
        <v>3</v>
      </c>
      <c r="E392">
        <v>79</v>
      </c>
      <c r="F392">
        <v>4</v>
      </c>
      <c r="G392">
        <v>12</v>
      </c>
      <c r="H392">
        <v>2</v>
      </c>
      <c r="I392">
        <v>0</v>
      </c>
      <c r="J392">
        <v>8</v>
      </c>
      <c r="K392">
        <v>2</v>
      </c>
      <c r="L392">
        <v>76</v>
      </c>
      <c r="M392">
        <v>0</v>
      </c>
      <c r="N392">
        <v>3</v>
      </c>
      <c r="O392">
        <v>71</v>
      </c>
      <c r="P392">
        <v>2</v>
      </c>
    </row>
    <row r="393" spans="1:16" x14ac:dyDescent="0.15">
      <c r="A393" t="s">
        <v>48</v>
      </c>
      <c r="B393">
        <v>98</v>
      </c>
      <c r="C393">
        <v>0</v>
      </c>
      <c r="D393">
        <v>9</v>
      </c>
      <c r="E393">
        <v>78</v>
      </c>
      <c r="F393">
        <v>11</v>
      </c>
      <c r="G393">
        <v>19</v>
      </c>
      <c r="H393">
        <v>0</v>
      </c>
      <c r="I393">
        <v>8</v>
      </c>
      <c r="J393">
        <v>8</v>
      </c>
      <c r="K393">
        <v>3</v>
      </c>
      <c r="L393">
        <v>79</v>
      </c>
      <c r="M393">
        <v>0</v>
      </c>
      <c r="N393">
        <v>1</v>
      </c>
      <c r="O393">
        <v>70</v>
      </c>
      <c r="P393">
        <v>8</v>
      </c>
    </row>
    <row r="394" spans="1:16" x14ac:dyDescent="0.15">
      <c r="A394" t="s">
        <v>49</v>
      </c>
      <c r="B394">
        <v>82</v>
      </c>
      <c r="C394">
        <v>3</v>
      </c>
      <c r="D394">
        <v>2</v>
      </c>
      <c r="E394">
        <v>38</v>
      </c>
      <c r="F394">
        <v>39</v>
      </c>
      <c r="G394">
        <v>44</v>
      </c>
      <c r="H394">
        <v>3</v>
      </c>
      <c r="I394">
        <v>2</v>
      </c>
      <c r="J394">
        <v>19</v>
      </c>
      <c r="K394">
        <v>20</v>
      </c>
      <c r="L394">
        <v>38</v>
      </c>
      <c r="M394">
        <v>0</v>
      </c>
      <c r="N394">
        <v>0</v>
      </c>
      <c r="O394">
        <v>19</v>
      </c>
      <c r="P394">
        <v>19</v>
      </c>
    </row>
    <row r="395" spans="1:16" x14ac:dyDescent="0.15">
      <c r="A395" t="s">
        <v>50</v>
      </c>
      <c r="B395">
        <v>68</v>
      </c>
      <c r="C395">
        <v>2</v>
      </c>
      <c r="D395">
        <v>1</v>
      </c>
      <c r="E395">
        <v>14</v>
      </c>
      <c r="F395">
        <v>51</v>
      </c>
      <c r="G395">
        <v>50</v>
      </c>
      <c r="H395">
        <v>2</v>
      </c>
      <c r="I395">
        <v>0</v>
      </c>
      <c r="J395">
        <v>10</v>
      </c>
      <c r="K395">
        <v>38</v>
      </c>
      <c r="L395">
        <v>18</v>
      </c>
      <c r="M395">
        <v>0</v>
      </c>
      <c r="N395">
        <v>1</v>
      </c>
      <c r="O395">
        <v>4</v>
      </c>
      <c r="P395">
        <v>13</v>
      </c>
    </row>
    <row r="396" spans="1:16" x14ac:dyDescent="0.15">
      <c r="A396" t="s">
        <v>51</v>
      </c>
      <c r="B396">
        <v>70</v>
      </c>
      <c r="C396">
        <v>1</v>
      </c>
      <c r="D396">
        <v>1</v>
      </c>
      <c r="E396">
        <v>17</v>
      </c>
      <c r="F396">
        <v>51</v>
      </c>
      <c r="G396">
        <v>61</v>
      </c>
      <c r="H396">
        <v>1</v>
      </c>
      <c r="I396">
        <v>1</v>
      </c>
      <c r="J396">
        <v>17</v>
      </c>
      <c r="K396">
        <v>42</v>
      </c>
      <c r="L396">
        <v>9</v>
      </c>
      <c r="M396">
        <v>0</v>
      </c>
      <c r="N396">
        <v>0</v>
      </c>
      <c r="O396">
        <v>0</v>
      </c>
      <c r="P396">
        <v>9</v>
      </c>
    </row>
    <row r="397" spans="1:16" x14ac:dyDescent="0.15">
      <c r="A397" t="s">
        <v>52</v>
      </c>
      <c r="B397">
        <v>62</v>
      </c>
      <c r="C397">
        <v>0</v>
      </c>
      <c r="D397">
        <v>2</v>
      </c>
      <c r="E397">
        <v>17</v>
      </c>
      <c r="F397">
        <v>43</v>
      </c>
      <c r="G397">
        <v>54</v>
      </c>
      <c r="H397">
        <v>0</v>
      </c>
      <c r="I397">
        <v>2</v>
      </c>
      <c r="J397">
        <v>16</v>
      </c>
      <c r="K397">
        <v>36</v>
      </c>
      <c r="L397">
        <v>8</v>
      </c>
      <c r="M397">
        <v>0</v>
      </c>
      <c r="N397">
        <v>0</v>
      </c>
      <c r="O397">
        <v>1</v>
      </c>
      <c r="P397">
        <v>7</v>
      </c>
    </row>
    <row r="398" spans="1:16" x14ac:dyDescent="0.15">
      <c r="A398" t="s">
        <v>53</v>
      </c>
      <c r="B398">
        <v>57</v>
      </c>
      <c r="C398">
        <v>1</v>
      </c>
      <c r="D398">
        <v>2</v>
      </c>
      <c r="E398">
        <v>5</v>
      </c>
      <c r="F398">
        <v>49</v>
      </c>
      <c r="G398">
        <v>53</v>
      </c>
      <c r="H398">
        <v>1</v>
      </c>
      <c r="I398">
        <v>2</v>
      </c>
      <c r="J398">
        <v>5</v>
      </c>
      <c r="K398">
        <v>45</v>
      </c>
      <c r="L398">
        <v>4</v>
      </c>
      <c r="M398">
        <v>0</v>
      </c>
      <c r="N398">
        <v>0</v>
      </c>
      <c r="O398">
        <v>0</v>
      </c>
      <c r="P398">
        <v>4</v>
      </c>
    </row>
    <row r="399" spans="1:16" x14ac:dyDescent="0.15">
      <c r="A399" t="s">
        <v>54</v>
      </c>
      <c r="B399">
        <v>74</v>
      </c>
      <c r="C399">
        <v>0</v>
      </c>
      <c r="D399">
        <v>2</v>
      </c>
      <c r="E399">
        <v>20</v>
      </c>
      <c r="F399">
        <v>52</v>
      </c>
      <c r="G399">
        <v>73</v>
      </c>
      <c r="H399">
        <v>0</v>
      </c>
      <c r="I399">
        <v>2</v>
      </c>
      <c r="J399">
        <v>20</v>
      </c>
      <c r="K399">
        <v>51</v>
      </c>
      <c r="L399">
        <v>1</v>
      </c>
      <c r="M399">
        <v>0</v>
      </c>
      <c r="N399">
        <v>0</v>
      </c>
      <c r="O399">
        <v>0</v>
      </c>
      <c r="P399">
        <v>1</v>
      </c>
    </row>
    <row r="400" spans="1:16" x14ac:dyDescent="0.15">
      <c r="A400" t="s">
        <v>55</v>
      </c>
      <c r="B400">
        <v>75</v>
      </c>
      <c r="C400">
        <v>0</v>
      </c>
      <c r="D400">
        <v>2</v>
      </c>
      <c r="E400">
        <v>13</v>
      </c>
      <c r="F400">
        <v>60</v>
      </c>
      <c r="G400">
        <v>70</v>
      </c>
      <c r="H400">
        <v>0</v>
      </c>
      <c r="I400">
        <v>2</v>
      </c>
      <c r="J400">
        <v>12</v>
      </c>
      <c r="K400">
        <v>56</v>
      </c>
      <c r="L400">
        <v>5</v>
      </c>
      <c r="M400">
        <v>0</v>
      </c>
      <c r="N400">
        <v>0</v>
      </c>
      <c r="O400">
        <v>1</v>
      </c>
      <c r="P400">
        <v>4</v>
      </c>
    </row>
    <row r="401" spans="1:16" x14ac:dyDescent="0.15">
      <c r="A401" t="s">
        <v>56</v>
      </c>
      <c r="B401">
        <v>59</v>
      </c>
      <c r="C401">
        <v>0</v>
      </c>
      <c r="D401">
        <v>3</v>
      </c>
      <c r="E401">
        <v>16</v>
      </c>
      <c r="F401">
        <v>40</v>
      </c>
      <c r="G401">
        <v>53</v>
      </c>
      <c r="H401">
        <v>0</v>
      </c>
      <c r="I401">
        <v>3</v>
      </c>
      <c r="J401">
        <v>16</v>
      </c>
      <c r="K401">
        <v>34</v>
      </c>
      <c r="L401">
        <v>6</v>
      </c>
      <c r="M401">
        <v>0</v>
      </c>
      <c r="N401">
        <v>0</v>
      </c>
      <c r="O401">
        <v>0</v>
      </c>
      <c r="P401">
        <v>6</v>
      </c>
    </row>
    <row r="402" spans="1:16" x14ac:dyDescent="0.15">
      <c r="A402" t="s">
        <v>57</v>
      </c>
      <c r="B402">
        <v>71</v>
      </c>
      <c r="C402">
        <v>0</v>
      </c>
      <c r="D402">
        <v>4</v>
      </c>
      <c r="E402">
        <v>14</v>
      </c>
      <c r="F402">
        <v>53</v>
      </c>
      <c r="G402">
        <v>69</v>
      </c>
      <c r="H402">
        <v>0</v>
      </c>
      <c r="I402">
        <v>4</v>
      </c>
      <c r="J402">
        <v>14</v>
      </c>
      <c r="K402">
        <v>51</v>
      </c>
      <c r="L402">
        <v>2</v>
      </c>
      <c r="M402">
        <v>0</v>
      </c>
      <c r="N402">
        <v>0</v>
      </c>
      <c r="O402">
        <v>0</v>
      </c>
      <c r="P402">
        <v>2</v>
      </c>
    </row>
    <row r="403" spans="1:16" x14ac:dyDescent="0.15">
      <c r="A403" t="s">
        <v>58</v>
      </c>
      <c r="B403">
        <v>71</v>
      </c>
      <c r="C403">
        <v>0</v>
      </c>
      <c r="D403">
        <v>1</v>
      </c>
      <c r="E403">
        <v>16</v>
      </c>
      <c r="F403">
        <v>54</v>
      </c>
      <c r="G403">
        <v>68</v>
      </c>
      <c r="H403">
        <v>0</v>
      </c>
      <c r="I403">
        <v>1</v>
      </c>
      <c r="J403">
        <v>16</v>
      </c>
      <c r="K403">
        <v>51</v>
      </c>
      <c r="L403">
        <v>3</v>
      </c>
      <c r="M403">
        <v>0</v>
      </c>
      <c r="N403">
        <v>0</v>
      </c>
      <c r="O403">
        <v>0</v>
      </c>
      <c r="P403">
        <v>3</v>
      </c>
    </row>
    <row r="404" spans="1:16" x14ac:dyDescent="0.15">
      <c r="A404" t="s">
        <v>59</v>
      </c>
      <c r="B404">
        <v>79</v>
      </c>
      <c r="C404">
        <v>4</v>
      </c>
      <c r="D404">
        <v>5</v>
      </c>
      <c r="E404">
        <v>15</v>
      </c>
      <c r="F404">
        <v>55</v>
      </c>
      <c r="G404">
        <v>77</v>
      </c>
      <c r="H404">
        <v>4</v>
      </c>
      <c r="I404">
        <v>5</v>
      </c>
      <c r="J404">
        <v>15</v>
      </c>
      <c r="K404">
        <v>53</v>
      </c>
      <c r="L404">
        <v>2</v>
      </c>
      <c r="M404">
        <v>0</v>
      </c>
      <c r="N404">
        <v>0</v>
      </c>
      <c r="O404">
        <v>0</v>
      </c>
      <c r="P404">
        <v>2</v>
      </c>
    </row>
    <row r="405" spans="1:16" x14ac:dyDescent="0.15">
      <c r="A405" t="s">
        <v>60</v>
      </c>
      <c r="B405">
        <v>84</v>
      </c>
      <c r="C405">
        <v>1</v>
      </c>
      <c r="D405">
        <v>2</v>
      </c>
      <c r="E405">
        <v>27</v>
      </c>
      <c r="F405">
        <v>54</v>
      </c>
      <c r="G405">
        <v>77</v>
      </c>
      <c r="H405">
        <v>1</v>
      </c>
      <c r="I405">
        <v>2</v>
      </c>
      <c r="J405">
        <v>24</v>
      </c>
      <c r="K405">
        <v>50</v>
      </c>
      <c r="L405">
        <v>7</v>
      </c>
      <c r="M405">
        <v>0</v>
      </c>
      <c r="N405">
        <v>0</v>
      </c>
      <c r="O405">
        <v>3</v>
      </c>
      <c r="P405">
        <v>4</v>
      </c>
    </row>
    <row r="406" spans="1:16" x14ac:dyDescent="0.15">
      <c r="A406" t="s">
        <v>4</v>
      </c>
    </row>
    <row r="407" spans="1:16" x14ac:dyDescent="0.15">
      <c r="A407" t="s">
        <v>8</v>
      </c>
      <c r="B407">
        <v>2918</v>
      </c>
      <c r="C407">
        <v>185</v>
      </c>
      <c r="D407">
        <v>1499</v>
      </c>
      <c r="E407">
        <v>562</v>
      </c>
      <c r="F407">
        <v>672</v>
      </c>
      <c r="G407">
        <v>956</v>
      </c>
      <c r="H407">
        <v>92</v>
      </c>
      <c r="I407">
        <v>55</v>
      </c>
      <c r="J407">
        <v>227</v>
      </c>
      <c r="K407">
        <v>582</v>
      </c>
      <c r="L407">
        <v>1962</v>
      </c>
      <c r="M407">
        <v>93</v>
      </c>
      <c r="N407">
        <v>1444</v>
      </c>
      <c r="O407">
        <v>335</v>
      </c>
      <c r="P407">
        <v>90</v>
      </c>
    </row>
    <row r="408" spans="1:16" x14ac:dyDescent="0.15">
      <c r="A408" t="s">
        <v>35</v>
      </c>
      <c r="B408">
        <v>164</v>
      </c>
      <c r="C408">
        <v>89</v>
      </c>
      <c r="D408">
        <v>75</v>
      </c>
      <c r="E408">
        <v>0</v>
      </c>
      <c r="F408">
        <v>0</v>
      </c>
      <c r="G408">
        <v>53</v>
      </c>
      <c r="H408">
        <v>50</v>
      </c>
      <c r="I408">
        <v>3</v>
      </c>
      <c r="J408">
        <v>0</v>
      </c>
      <c r="K408">
        <v>0</v>
      </c>
      <c r="L408">
        <v>111</v>
      </c>
      <c r="M408">
        <v>39</v>
      </c>
      <c r="N408">
        <v>72</v>
      </c>
      <c r="O408">
        <v>0</v>
      </c>
      <c r="P408">
        <v>0</v>
      </c>
    </row>
    <row r="409" spans="1:16" x14ac:dyDescent="0.15">
      <c r="A409" t="s">
        <v>36</v>
      </c>
      <c r="B409">
        <v>162</v>
      </c>
      <c r="C409">
        <v>34</v>
      </c>
      <c r="D409">
        <v>128</v>
      </c>
      <c r="E409">
        <v>0</v>
      </c>
      <c r="F409">
        <v>0</v>
      </c>
      <c r="G409">
        <v>19</v>
      </c>
      <c r="H409">
        <v>16</v>
      </c>
      <c r="I409">
        <v>3</v>
      </c>
      <c r="J409">
        <v>0</v>
      </c>
      <c r="K409">
        <v>0</v>
      </c>
      <c r="L409">
        <v>143</v>
      </c>
      <c r="M409">
        <v>18</v>
      </c>
      <c r="N409">
        <v>125</v>
      </c>
      <c r="O409">
        <v>0</v>
      </c>
      <c r="P409">
        <v>0</v>
      </c>
    </row>
    <row r="410" spans="1:16" x14ac:dyDescent="0.15">
      <c r="A410" t="s">
        <v>37</v>
      </c>
      <c r="B410">
        <v>176</v>
      </c>
      <c r="C410">
        <v>18</v>
      </c>
      <c r="D410">
        <v>158</v>
      </c>
      <c r="E410">
        <v>0</v>
      </c>
      <c r="F410">
        <v>0</v>
      </c>
      <c r="G410">
        <v>12</v>
      </c>
      <c r="H410">
        <v>8</v>
      </c>
      <c r="I410">
        <v>4</v>
      </c>
      <c r="J410">
        <v>0</v>
      </c>
      <c r="K410">
        <v>0</v>
      </c>
      <c r="L410">
        <v>164</v>
      </c>
      <c r="M410">
        <v>10</v>
      </c>
      <c r="N410">
        <v>154</v>
      </c>
      <c r="O410">
        <v>0</v>
      </c>
      <c r="P410">
        <v>0</v>
      </c>
    </row>
    <row r="411" spans="1:16" x14ac:dyDescent="0.15">
      <c r="A411" t="s">
        <v>38</v>
      </c>
      <c r="B411">
        <v>184</v>
      </c>
      <c r="C411">
        <v>13</v>
      </c>
      <c r="D411">
        <v>171</v>
      </c>
      <c r="E411">
        <v>0</v>
      </c>
      <c r="F411">
        <v>0</v>
      </c>
      <c r="G411">
        <v>3</v>
      </c>
      <c r="H411">
        <v>2</v>
      </c>
      <c r="I411">
        <v>1</v>
      </c>
      <c r="J411">
        <v>0</v>
      </c>
      <c r="K411">
        <v>0</v>
      </c>
      <c r="L411">
        <v>181</v>
      </c>
      <c r="M411">
        <v>11</v>
      </c>
      <c r="N411">
        <v>170</v>
      </c>
      <c r="O411">
        <v>0</v>
      </c>
      <c r="P411">
        <v>0</v>
      </c>
    </row>
    <row r="412" spans="1:16" x14ac:dyDescent="0.15">
      <c r="A412" t="s">
        <v>39</v>
      </c>
      <c r="B412">
        <v>155</v>
      </c>
      <c r="C412">
        <v>10</v>
      </c>
      <c r="D412">
        <v>145</v>
      </c>
      <c r="E412">
        <v>0</v>
      </c>
      <c r="F412">
        <v>0</v>
      </c>
      <c r="G412">
        <v>2</v>
      </c>
      <c r="H412">
        <v>2</v>
      </c>
      <c r="I412">
        <v>0</v>
      </c>
      <c r="J412">
        <v>0</v>
      </c>
      <c r="K412">
        <v>0</v>
      </c>
      <c r="L412">
        <v>153</v>
      </c>
      <c r="M412">
        <v>8</v>
      </c>
      <c r="N412">
        <v>145</v>
      </c>
      <c r="O412">
        <v>0</v>
      </c>
      <c r="P412">
        <v>0</v>
      </c>
    </row>
    <row r="413" spans="1:16" x14ac:dyDescent="0.15">
      <c r="A413" t="s">
        <v>40</v>
      </c>
      <c r="B413">
        <v>144</v>
      </c>
      <c r="C413">
        <v>8</v>
      </c>
      <c r="D413">
        <v>136</v>
      </c>
      <c r="E413">
        <v>0</v>
      </c>
      <c r="F413">
        <v>0</v>
      </c>
      <c r="G413">
        <v>3</v>
      </c>
      <c r="H413">
        <v>1</v>
      </c>
      <c r="I413">
        <v>2</v>
      </c>
      <c r="J413">
        <v>0</v>
      </c>
      <c r="K413">
        <v>0</v>
      </c>
      <c r="L413">
        <v>141</v>
      </c>
      <c r="M413">
        <v>7</v>
      </c>
      <c r="N413">
        <v>134</v>
      </c>
      <c r="O413">
        <v>0</v>
      </c>
      <c r="P413">
        <v>0</v>
      </c>
    </row>
    <row r="414" spans="1:16" x14ac:dyDescent="0.15">
      <c r="A414" t="s">
        <v>41</v>
      </c>
      <c r="B414">
        <v>136</v>
      </c>
      <c r="C414">
        <v>1</v>
      </c>
      <c r="D414">
        <v>135</v>
      </c>
      <c r="E414">
        <v>0</v>
      </c>
      <c r="F414">
        <v>0</v>
      </c>
      <c r="G414">
        <v>4</v>
      </c>
      <c r="H414">
        <v>1</v>
      </c>
      <c r="I414">
        <v>3</v>
      </c>
      <c r="J414">
        <v>0</v>
      </c>
      <c r="K414">
        <v>0</v>
      </c>
      <c r="L414">
        <v>132</v>
      </c>
      <c r="M414">
        <v>0</v>
      </c>
      <c r="N414">
        <v>132</v>
      </c>
      <c r="O414">
        <v>0</v>
      </c>
      <c r="P414">
        <v>0</v>
      </c>
    </row>
    <row r="415" spans="1:16" x14ac:dyDescent="0.15">
      <c r="A415" t="s">
        <v>42</v>
      </c>
      <c r="B415">
        <v>146</v>
      </c>
      <c r="C415">
        <v>0</v>
      </c>
      <c r="D415">
        <v>146</v>
      </c>
      <c r="E415">
        <v>0</v>
      </c>
      <c r="F415">
        <v>0</v>
      </c>
      <c r="G415">
        <v>3</v>
      </c>
      <c r="H415">
        <v>0</v>
      </c>
      <c r="I415">
        <v>3</v>
      </c>
      <c r="J415">
        <v>0</v>
      </c>
      <c r="K415">
        <v>0</v>
      </c>
      <c r="L415">
        <v>143</v>
      </c>
      <c r="M415">
        <v>0</v>
      </c>
      <c r="N415">
        <v>143</v>
      </c>
      <c r="O415">
        <v>0</v>
      </c>
      <c r="P415">
        <v>0</v>
      </c>
    </row>
    <row r="416" spans="1:16" x14ac:dyDescent="0.15">
      <c r="A416" t="s">
        <v>43</v>
      </c>
      <c r="B416">
        <v>151</v>
      </c>
      <c r="C416">
        <v>2</v>
      </c>
      <c r="D416">
        <v>149</v>
      </c>
      <c r="E416">
        <v>0</v>
      </c>
      <c r="F416">
        <v>0</v>
      </c>
      <c r="G416">
        <v>4</v>
      </c>
      <c r="H416">
        <v>2</v>
      </c>
      <c r="I416">
        <v>2</v>
      </c>
      <c r="J416">
        <v>0</v>
      </c>
      <c r="K416">
        <v>0</v>
      </c>
      <c r="L416">
        <v>147</v>
      </c>
      <c r="M416">
        <v>0</v>
      </c>
      <c r="N416">
        <v>147</v>
      </c>
      <c r="O416">
        <v>0</v>
      </c>
      <c r="P416">
        <v>0</v>
      </c>
    </row>
    <row r="417" spans="1:16" x14ac:dyDescent="0.15">
      <c r="A417" t="s">
        <v>44</v>
      </c>
      <c r="B417">
        <v>131</v>
      </c>
      <c r="C417">
        <v>0</v>
      </c>
      <c r="D417">
        <v>125</v>
      </c>
      <c r="E417">
        <v>6</v>
      </c>
      <c r="F417">
        <v>0</v>
      </c>
      <c r="G417">
        <v>4</v>
      </c>
      <c r="H417">
        <v>0</v>
      </c>
      <c r="I417">
        <v>4</v>
      </c>
      <c r="J417">
        <v>0</v>
      </c>
      <c r="K417">
        <v>0</v>
      </c>
      <c r="L417">
        <v>127</v>
      </c>
      <c r="M417">
        <v>0</v>
      </c>
      <c r="N417">
        <v>121</v>
      </c>
      <c r="O417">
        <v>6</v>
      </c>
      <c r="P417">
        <v>0</v>
      </c>
    </row>
    <row r="418" spans="1:16" x14ac:dyDescent="0.15">
      <c r="A418" t="s">
        <v>45</v>
      </c>
      <c r="B418">
        <v>126</v>
      </c>
      <c r="C418">
        <v>2</v>
      </c>
      <c r="D418">
        <v>79</v>
      </c>
      <c r="E418">
        <v>45</v>
      </c>
      <c r="F418">
        <v>0</v>
      </c>
      <c r="G418">
        <v>6</v>
      </c>
      <c r="H418">
        <v>2</v>
      </c>
      <c r="I418">
        <v>2</v>
      </c>
      <c r="J418">
        <v>2</v>
      </c>
      <c r="K418">
        <v>0</v>
      </c>
      <c r="L418">
        <v>120</v>
      </c>
      <c r="M418">
        <v>0</v>
      </c>
      <c r="N418">
        <v>77</v>
      </c>
      <c r="O418">
        <v>43</v>
      </c>
      <c r="P418">
        <v>0</v>
      </c>
    </row>
    <row r="419" spans="1:16" x14ac:dyDescent="0.15">
      <c r="A419" t="s">
        <v>46</v>
      </c>
      <c r="B419">
        <v>111</v>
      </c>
      <c r="C419">
        <v>1</v>
      </c>
      <c r="D419">
        <v>19</v>
      </c>
      <c r="E419">
        <v>90</v>
      </c>
      <c r="F419">
        <v>1</v>
      </c>
      <c r="G419">
        <v>7</v>
      </c>
      <c r="H419">
        <v>1</v>
      </c>
      <c r="I419">
        <v>0</v>
      </c>
      <c r="J419">
        <v>6</v>
      </c>
      <c r="K419">
        <v>0</v>
      </c>
      <c r="L419">
        <v>104</v>
      </c>
      <c r="M419">
        <v>0</v>
      </c>
      <c r="N419">
        <v>19</v>
      </c>
      <c r="O419">
        <v>84</v>
      </c>
      <c r="P419">
        <v>1</v>
      </c>
    </row>
    <row r="420" spans="1:16" x14ac:dyDescent="0.15">
      <c r="A420" t="s">
        <v>47</v>
      </c>
      <c r="B420">
        <v>108</v>
      </c>
      <c r="C420">
        <v>0</v>
      </c>
      <c r="D420">
        <v>3</v>
      </c>
      <c r="E420">
        <v>104</v>
      </c>
      <c r="F420">
        <v>1</v>
      </c>
      <c r="G420">
        <v>6</v>
      </c>
      <c r="H420">
        <v>0</v>
      </c>
      <c r="I420">
        <v>1</v>
      </c>
      <c r="J420">
        <v>4</v>
      </c>
      <c r="K420">
        <v>1</v>
      </c>
      <c r="L420">
        <v>102</v>
      </c>
      <c r="M420">
        <v>0</v>
      </c>
      <c r="N420">
        <v>2</v>
      </c>
      <c r="O420">
        <v>100</v>
      </c>
      <c r="P420">
        <v>0</v>
      </c>
    </row>
    <row r="421" spans="1:16" x14ac:dyDescent="0.15">
      <c r="A421" t="s">
        <v>48</v>
      </c>
      <c r="B421">
        <v>95</v>
      </c>
      <c r="C421">
        <v>1</v>
      </c>
      <c r="D421">
        <v>3</v>
      </c>
      <c r="E421">
        <v>82</v>
      </c>
      <c r="F421">
        <v>9</v>
      </c>
      <c r="G421">
        <v>23</v>
      </c>
      <c r="H421">
        <v>1</v>
      </c>
      <c r="I421">
        <v>1</v>
      </c>
      <c r="J421">
        <v>15</v>
      </c>
      <c r="K421">
        <v>6</v>
      </c>
      <c r="L421">
        <v>72</v>
      </c>
      <c r="M421">
        <v>0</v>
      </c>
      <c r="N421">
        <v>2</v>
      </c>
      <c r="O421">
        <v>67</v>
      </c>
      <c r="P421">
        <v>3</v>
      </c>
    </row>
    <row r="422" spans="1:16" x14ac:dyDescent="0.15">
      <c r="A422" t="s">
        <v>49</v>
      </c>
      <c r="B422">
        <v>94</v>
      </c>
      <c r="C422">
        <v>0</v>
      </c>
      <c r="D422">
        <v>1</v>
      </c>
      <c r="E422">
        <v>48</v>
      </c>
      <c r="F422">
        <v>45</v>
      </c>
      <c r="G422">
        <v>52</v>
      </c>
      <c r="H422">
        <v>0</v>
      </c>
      <c r="I422">
        <v>1</v>
      </c>
      <c r="J422">
        <v>21</v>
      </c>
      <c r="K422">
        <v>30</v>
      </c>
      <c r="L422">
        <v>42</v>
      </c>
      <c r="M422">
        <v>0</v>
      </c>
      <c r="N422">
        <v>0</v>
      </c>
      <c r="O422">
        <v>27</v>
      </c>
      <c r="P422">
        <v>15</v>
      </c>
    </row>
    <row r="423" spans="1:16" x14ac:dyDescent="0.15">
      <c r="A423" t="s">
        <v>50</v>
      </c>
      <c r="B423">
        <v>73</v>
      </c>
      <c r="C423">
        <v>1</v>
      </c>
      <c r="D423">
        <v>2</v>
      </c>
      <c r="E423">
        <v>17</v>
      </c>
      <c r="F423">
        <v>53</v>
      </c>
      <c r="G423">
        <v>50</v>
      </c>
      <c r="H423">
        <v>1</v>
      </c>
      <c r="I423">
        <v>2</v>
      </c>
      <c r="J423">
        <v>16</v>
      </c>
      <c r="K423">
        <v>31</v>
      </c>
      <c r="L423">
        <v>23</v>
      </c>
      <c r="M423">
        <v>0</v>
      </c>
      <c r="N423">
        <v>0</v>
      </c>
      <c r="O423">
        <v>1</v>
      </c>
      <c r="P423">
        <v>22</v>
      </c>
    </row>
    <row r="424" spans="1:16" x14ac:dyDescent="0.15">
      <c r="A424" t="s">
        <v>51</v>
      </c>
      <c r="B424">
        <v>76</v>
      </c>
      <c r="C424">
        <v>1</v>
      </c>
      <c r="D424">
        <v>2</v>
      </c>
      <c r="E424">
        <v>17</v>
      </c>
      <c r="F424">
        <v>56</v>
      </c>
      <c r="G424">
        <v>62</v>
      </c>
      <c r="H424">
        <v>1</v>
      </c>
      <c r="I424">
        <v>2</v>
      </c>
      <c r="J424">
        <v>16</v>
      </c>
      <c r="K424">
        <v>43</v>
      </c>
      <c r="L424">
        <v>14</v>
      </c>
      <c r="M424">
        <v>0</v>
      </c>
      <c r="N424">
        <v>0</v>
      </c>
      <c r="O424">
        <v>1</v>
      </c>
      <c r="P424">
        <v>13</v>
      </c>
    </row>
    <row r="425" spans="1:16" x14ac:dyDescent="0.15">
      <c r="A425" t="s">
        <v>52</v>
      </c>
      <c r="B425">
        <v>63</v>
      </c>
      <c r="C425">
        <v>0</v>
      </c>
      <c r="D425">
        <v>1</v>
      </c>
      <c r="E425">
        <v>12</v>
      </c>
      <c r="F425">
        <v>50</v>
      </c>
      <c r="G425">
        <v>56</v>
      </c>
      <c r="H425">
        <v>0</v>
      </c>
      <c r="I425">
        <v>1</v>
      </c>
      <c r="J425">
        <v>12</v>
      </c>
      <c r="K425">
        <v>43</v>
      </c>
      <c r="L425">
        <v>7</v>
      </c>
      <c r="M425">
        <v>0</v>
      </c>
      <c r="N425">
        <v>0</v>
      </c>
      <c r="O425">
        <v>0</v>
      </c>
      <c r="P425">
        <v>7</v>
      </c>
    </row>
    <row r="426" spans="1:16" x14ac:dyDescent="0.15">
      <c r="A426" t="s">
        <v>53</v>
      </c>
      <c r="B426">
        <v>63</v>
      </c>
      <c r="C426">
        <v>1</v>
      </c>
      <c r="D426">
        <v>2</v>
      </c>
      <c r="E426">
        <v>19</v>
      </c>
      <c r="F426">
        <v>41</v>
      </c>
      <c r="G426">
        <v>57</v>
      </c>
      <c r="H426">
        <v>1</v>
      </c>
      <c r="I426">
        <v>2</v>
      </c>
      <c r="J426">
        <v>19</v>
      </c>
      <c r="K426">
        <v>35</v>
      </c>
      <c r="L426">
        <v>6</v>
      </c>
      <c r="M426">
        <v>0</v>
      </c>
      <c r="N426">
        <v>0</v>
      </c>
      <c r="O426">
        <v>0</v>
      </c>
      <c r="P426">
        <v>6</v>
      </c>
    </row>
    <row r="427" spans="1:16" x14ac:dyDescent="0.15">
      <c r="A427" t="s">
        <v>54</v>
      </c>
      <c r="B427">
        <v>78</v>
      </c>
      <c r="C427">
        <v>1</v>
      </c>
      <c r="D427">
        <v>2</v>
      </c>
      <c r="E427">
        <v>19</v>
      </c>
      <c r="F427">
        <v>56</v>
      </c>
      <c r="G427">
        <v>76</v>
      </c>
      <c r="H427">
        <v>1</v>
      </c>
      <c r="I427">
        <v>2</v>
      </c>
      <c r="J427">
        <v>18</v>
      </c>
      <c r="K427">
        <v>55</v>
      </c>
      <c r="L427">
        <v>2</v>
      </c>
      <c r="M427">
        <v>0</v>
      </c>
      <c r="N427">
        <v>0</v>
      </c>
      <c r="O427">
        <v>1</v>
      </c>
      <c r="P427">
        <v>1</v>
      </c>
    </row>
    <row r="428" spans="1:16" x14ac:dyDescent="0.15">
      <c r="A428" t="s">
        <v>55</v>
      </c>
      <c r="B428">
        <v>58</v>
      </c>
      <c r="C428">
        <v>1</v>
      </c>
      <c r="D428">
        <v>3</v>
      </c>
      <c r="E428">
        <v>12</v>
      </c>
      <c r="F428">
        <v>42</v>
      </c>
      <c r="G428">
        <v>55</v>
      </c>
      <c r="H428">
        <v>1</v>
      </c>
      <c r="I428">
        <v>3</v>
      </c>
      <c r="J428">
        <v>10</v>
      </c>
      <c r="K428">
        <v>41</v>
      </c>
      <c r="L428">
        <v>3</v>
      </c>
      <c r="M428">
        <v>0</v>
      </c>
      <c r="N428">
        <v>0</v>
      </c>
      <c r="O428">
        <v>2</v>
      </c>
      <c r="P428">
        <v>1</v>
      </c>
    </row>
    <row r="429" spans="1:16" x14ac:dyDescent="0.15">
      <c r="A429" t="s">
        <v>56</v>
      </c>
      <c r="B429">
        <v>91</v>
      </c>
      <c r="C429">
        <v>1</v>
      </c>
      <c r="D429">
        <v>3</v>
      </c>
      <c r="E429">
        <v>22</v>
      </c>
      <c r="F429">
        <v>65</v>
      </c>
      <c r="G429">
        <v>85</v>
      </c>
      <c r="H429">
        <v>1</v>
      </c>
      <c r="I429">
        <v>3</v>
      </c>
      <c r="J429">
        <v>20</v>
      </c>
      <c r="K429">
        <v>61</v>
      </c>
      <c r="L429">
        <v>6</v>
      </c>
      <c r="M429">
        <v>0</v>
      </c>
      <c r="N429">
        <v>0</v>
      </c>
      <c r="O429">
        <v>2</v>
      </c>
      <c r="P429">
        <v>4</v>
      </c>
    </row>
    <row r="430" spans="1:16" x14ac:dyDescent="0.15">
      <c r="A430" t="s">
        <v>57</v>
      </c>
      <c r="B430">
        <v>69</v>
      </c>
      <c r="C430">
        <v>0</v>
      </c>
      <c r="D430">
        <v>3</v>
      </c>
      <c r="E430">
        <v>16</v>
      </c>
      <c r="F430">
        <v>50</v>
      </c>
      <c r="G430">
        <v>64</v>
      </c>
      <c r="H430">
        <v>0</v>
      </c>
      <c r="I430">
        <v>3</v>
      </c>
      <c r="J430">
        <v>15</v>
      </c>
      <c r="K430">
        <v>46</v>
      </c>
      <c r="L430">
        <v>5</v>
      </c>
      <c r="M430">
        <v>0</v>
      </c>
      <c r="N430">
        <v>0</v>
      </c>
      <c r="O430">
        <v>1</v>
      </c>
      <c r="P430">
        <v>4</v>
      </c>
    </row>
    <row r="431" spans="1:16" x14ac:dyDescent="0.15">
      <c r="A431" t="s">
        <v>58</v>
      </c>
      <c r="B431">
        <v>72</v>
      </c>
      <c r="C431">
        <v>0</v>
      </c>
      <c r="D431">
        <v>2</v>
      </c>
      <c r="E431">
        <v>13</v>
      </c>
      <c r="F431">
        <v>57</v>
      </c>
      <c r="G431">
        <v>67</v>
      </c>
      <c r="H431">
        <v>0</v>
      </c>
      <c r="I431">
        <v>2</v>
      </c>
      <c r="J431">
        <v>13</v>
      </c>
      <c r="K431">
        <v>52</v>
      </c>
      <c r="L431">
        <v>5</v>
      </c>
      <c r="M431">
        <v>0</v>
      </c>
      <c r="N431">
        <v>0</v>
      </c>
      <c r="O431">
        <v>0</v>
      </c>
      <c r="P431">
        <v>5</v>
      </c>
    </row>
    <row r="432" spans="1:16" x14ac:dyDescent="0.15">
      <c r="A432" t="s">
        <v>59</v>
      </c>
      <c r="B432">
        <v>105</v>
      </c>
      <c r="C432">
        <v>0</v>
      </c>
      <c r="D432">
        <v>2</v>
      </c>
      <c r="E432">
        <v>24</v>
      </c>
      <c r="F432">
        <v>79</v>
      </c>
      <c r="G432">
        <v>99</v>
      </c>
      <c r="H432">
        <v>0</v>
      </c>
      <c r="I432">
        <v>2</v>
      </c>
      <c r="J432">
        <v>24</v>
      </c>
      <c r="K432">
        <v>73</v>
      </c>
      <c r="L432">
        <v>6</v>
      </c>
      <c r="M432">
        <v>0</v>
      </c>
      <c r="N432">
        <v>0</v>
      </c>
      <c r="O432">
        <v>0</v>
      </c>
      <c r="P432">
        <v>6</v>
      </c>
    </row>
    <row r="433" spans="1:16" x14ac:dyDescent="0.15">
      <c r="A433" t="s">
        <v>60</v>
      </c>
      <c r="B433">
        <v>87</v>
      </c>
      <c r="C433">
        <v>0</v>
      </c>
      <c r="D433">
        <v>4</v>
      </c>
      <c r="E433">
        <v>16</v>
      </c>
      <c r="F433">
        <v>67</v>
      </c>
      <c r="G433">
        <v>84</v>
      </c>
      <c r="H433">
        <v>0</v>
      </c>
      <c r="I433">
        <v>3</v>
      </c>
      <c r="J433">
        <v>16</v>
      </c>
      <c r="K433">
        <v>65</v>
      </c>
      <c r="L433">
        <v>3</v>
      </c>
      <c r="M433">
        <v>0</v>
      </c>
      <c r="N433">
        <v>1</v>
      </c>
      <c r="O433">
        <v>0</v>
      </c>
      <c r="P433">
        <v>2</v>
      </c>
    </row>
    <row r="434" spans="1:16" x14ac:dyDescent="0.15">
      <c r="A434" t="s">
        <v>5</v>
      </c>
    </row>
    <row r="435" spans="1:16" x14ac:dyDescent="0.15">
      <c r="A435" t="s">
        <v>8</v>
      </c>
      <c r="B435">
        <v>2979</v>
      </c>
      <c r="C435">
        <v>180</v>
      </c>
      <c r="D435">
        <v>1430</v>
      </c>
      <c r="E435">
        <v>604</v>
      </c>
      <c r="F435">
        <v>765</v>
      </c>
      <c r="G435">
        <v>1021</v>
      </c>
      <c r="H435">
        <v>91</v>
      </c>
      <c r="I435">
        <v>63</v>
      </c>
      <c r="J435">
        <v>231</v>
      </c>
      <c r="K435">
        <v>636</v>
      </c>
      <c r="L435">
        <v>1958</v>
      </c>
      <c r="M435">
        <v>89</v>
      </c>
      <c r="N435">
        <v>1367</v>
      </c>
      <c r="O435">
        <v>373</v>
      </c>
      <c r="P435">
        <v>129</v>
      </c>
    </row>
    <row r="436" spans="1:16" x14ac:dyDescent="0.15">
      <c r="A436" t="s">
        <v>35</v>
      </c>
      <c r="B436">
        <v>150</v>
      </c>
      <c r="C436">
        <v>76</v>
      </c>
      <c r="D436">
        <v>74</v>
      </c>
      <c r="E436">
        <v>0</v>
      </c>
      <c r="F436">
        <v>0</v>
      </c>
      <c r="G436">
        <v>48</v>
      </c>
      <c r="H436">
        <v>47</v>
      </c>
      <c r="I436">
        <v>1</v>
      </c>
      <c r="J436">
        <v>0</v>
      </c>
      <c r="K436">
        <v>0</v>
      </c>
      <c r="L436">
        <v>102</v>
      </c>
      <c r="M436">
        <v>29</v>
      </c>
      <c r="N436">
        <v>73</v>
      </c>
      <c r="O436">
        <v>0</v>
      </c>
      <c r="P436">
        <v>0</v>
      </c>
    </row>
    <row r="437" spans="1:16" x14ac:dyDescent="0.15">
      <c r="A437" t="s">
        <v>36</v>
      </c>
      <c r="B437">
        <v>162</v>
      </c>
      <c r="C437">
        <v>38</v>
      </c>
      <c r="D437">
        <v>124</v>
      </c>
      <c r="E437">
        <v>0</v>
      </c>
      <c r="F437">
        <v>0</v>
      </c>
      <c r="G437">
        <v>24</v>
      </c>
      <c r="H437">
        <v>18</v>
      </c>
      <c r="I437">
        <v>6</v>
      </c>
      <c r="J437">
        <v>0</v>
      </c>
      <c r="K437">
        <v>0</v>
      </c>
      <c r="L437">
        <v>138</v>
      </c>
      <c r="M437">
        <v>20</v>
      </c>
      <c r="N437">
        <v>118</v>
      </c>
      <c r="O437">
        <v>0</v>
      </c>
      <c r="P437">
        <v>0</v>
      </c>
    </row>
    <row r="438" spans="1:16" x14ac:dyDescent="0.15">
      <c r="A438" t="s">
        <v>37</v>
      </c>
      <c r="B438">
        <v>154</v>
      </c>
      <c r="C438">
        <v>18</v>
      </c>
      <c r="D438">
        <v>136</v>
      </c>
      <c r="E438">
        <v>0</v>
      </c>
      <c r="F438">
        <v>0</v>
      </c>
      <c r="G438">
        <v>6</v>
      </c>
      <c r="H438">
        <v>6</v>
      </c>
      <c r="I438">
        <v>0</v>
      </c>
      <c r="J438">
        <v>0</v>
      </c>
      <c r="K438">
        <v>0</v>
      </c>
      <c r="L438">
        <v>148</v>
      </c>
      <c r="M438">
        <v>12</v>
      </c>
      <c r="N438">
        <v>136</v>
      </c>
      <c r="O438">
        <v>0</v>
      </c>
      <c r="P438">
        <v>0</v>
      </c>
    </row>
    <row r="439" spans="1:16" x14ac:dyDescent="0.15">
      <c r="A439" t="s">
        <v>38</v>
      </c>
      <c r="B439">
        <v>151</v>
      </c>
      <c r="C439">
        <v>11</v>
      </c>
      <c r="D439">
        <v>140</v>
      </c>
      <c r="E439">
        <v>0</v>
      </c>
      <c r="F439">
        <v>0</v>
      </c>
      <c r="G439">
        <v>5</v>
      </c>
      <c r="H439">
        <v>2</v>
      </c>
      <c r="I439">
        <v>3</v>
      </c>
      <c r="J439">
        <v>0</v>
      </c>
      <c r="K439">
        <v>0</v>
      </c>
      <c r="L439">
        <v>146</v>
      </c>
      <c r="M439">
        <v>9</v>
      </c>
      <c r="N439">
        <v>137</v>
      </c>
      <c r="O439">
        <v>0</v>
      </c>
      <c r="P439">
        <v>0</v>
      </c>
    </row>
    <row r="440" spans="1:16" x14ac:dyDescent="0.15">
      <c r="A440" t="s">
        <v>39</v>
      </c>
      <c r="B440">
        <v>155</v>
      </c>
      <c r="C440">
        <v>11</v>
      </c>
      <c r="D440">
        <v>144</v>
      </c>
      <c r="E440">
        <v>0</v>
      </c>
      <c r="F440">
        <v>0</v>
      </c>
      <c r="G440">
        <v>4</v>
      </c>
      <c r="H440">
        <v>1</v>
      </c>
      <c r="I440">
        <v>3</v>
      </c>
      <c r="J440">
        <v>0</v>
      </c>
      <c r="K440">
        <v>0</v>
      </c>
      <c r="L440">
        <v>151</v>
      </c>
      <c r="M440">
        <v>10</v>
      </c>
      <c r="N440">
        <v>141</v>
      </c>
      <c r="O440">
        <v>0</v>
      </c>
      <c r="P440">
        <v>0</v>
      </c>
    </row>
    <row r="441" spans="1:16" x14ac:dyDescent="0.15">
      <c r="A441" t="s">
        <v>40</v>
      </c>
      <c r="B441">
        <v>158</v>
      </c>
      <c r="C441">
        <v>8</v>
      </c>
      <c r="D441">
        <v>150</v>
      </c>
      <c r="E441">
        <v>0</v>
      </c>
      <c r="F441">
        <v>0</v>
      </c>
      <c r="G441">
        <v>6</v>
      </c>
      <c r="H441">
        <v>2</v>
      </c>
      <c r="I441">
        <v>4</v>
      </c>
      <c r="J441">
        <v>0</v>
      </c>
      <c r="K441">
        <v>0</v>
      </c>
      <c r="L441">
        <v>152</v>
      </c>
      <c r="M441">
        <v>6</v>
      </c>
      <c r="N441">
        <v>146</v>
      </c>
      <c r="O441">
        <v>0</v>
      </c>
      <c r="P441">
        <v>0</v>
      </c>
    </row>
    <row r="442" spans="1:16" x14ac:dyDescent="0.15">
      <c r="A442" t="s">
        <v>41</v>
      </c>
      <c r="B442">
        <v>157</v>
      </c>
      <c r="C442">
        <v>6</v>
      </c>
      <c r="D442">
        <v>151</v>
      </c>
      <c r="E442">
        <v>0</v>
      </c>
      <c r="F442">
        <v>0</v>
      </c>
      <c r="G442">
        <v>5</v>
      </c>
      <c r="H442">
        <v>3</v>
      </c>
      <c r="I442">
        <v>2</v>
      </c>
      <c r="J442">
        <v>0</v>
      </c>
      <c r="K442">
        <v>0</v>
      </c>
      <c r="L442">
        <v>152</v>
      </c>
      <c r="M442">
        <v>3</v>
      </c>
      <c r="N442">
        <v>149</v>
      </c>
      <c r="O442">
        <v>0</v>
      </c>
      <c r="P442">
        <v>0</v>
      </c>
    </row>
    <row r="443" spans="1:16" x14ac:dyDescent="0.15">
      <c r="A443" t="s">
        <v>42</v>
      </c>
      <c r="B443">
        <v>119</v>
      </c>
      <c r="C443">
        <v>0</v>
      </c>
      <c r="D443">
        <v>119</v>
      </c>
      <c r="E443">
        <v>0</v>
      </c>
      <c r="F443">
        <v>0</v>
      </c>
      <c r="G443">
        <v>1</v>
      </c>
      <c r="H443">
        <v>0</v>
      </c>
      <c r="I443">
        <v>1</v>
      </c>
      <c r="J443">
        <v>0</v>
      </c>
      <c r="K443">
        <v>0</v>
      </c>
      <c r="L443">
        <v>118</v>
      </c>
      <c r="M443">
        <v>0</v>
      </c>
      <c r="N443">
        <v>118</v>
      </c>
      <c r="O443">
        <v>0</v>
      </c>
      <c r="P443">
        <v>0</v>
      </c>
    </row>
    <row r="444" spans="1:16" x14ac:dyDescent="0.15">
      <c r="A444" t="s">
        <v>43</v>
      </c>
      <c r="B444">
        <v>144</v>
      </c>
      <c r="C444">
        <v>1</v>
      </c>
      <c r="D444">
        <v>142</v>
      </c>
      <c r="E444">
        <v>1</v>
      </c>
      <c r="F444">
        <v>0</v>
      </c>
      <c r="G444">
        <v>5</v>
      </c>
      <c r="H444">
        <v>1</v>
      </c>
      <c r="I444">
        <v>4</v>
      </c>
      <c r="J444">
        <v>0</v>
      </c>
      <c r="K444">
        <v>0</v>
      </c>
      <c r="L444">
        <v>139</v>
      </c>
      <c r="M444">
        <v>0</v>
      </c>
      <c r="N444">
        <v>138</v>
      </c>
      <c r="O444">
        <v>1</v>
      </c>
      <c r="P444">
        <v>0</v>
      </c>
    </row>
    <row r="445" spans="1:16" x14ac:dyDescent="0.15">
      <c r="A445" t="s">
        <v>44</v>
      </c>
      <c r="B445">
        <v>127</v>
      </c>
      <c r="C445">
        <v>1</v>
      </c>
      <c r="D445">
        <v>121</v>
      </c>
      <c r="E445">
        <v>5</v>
      </c>
      <c r="F445">
        <v>0</v>
      </c>
      <c r="G445">
        <v>5</v>
      </c>
      <c r="H445">
        <v>1</v>
      </c>
      <c r="I445">
        <v>4</v>
      </c>
      <c r="J445">
        <v>0</v>
      </c>
      <c r="K445">
        <v>0</v>
      </c>
      <c r="L445">
        <v>122</v>
      </c>
      <c r="M445">
        <v>0</v>
      </c>
      <c r="N445">
        <v>117</v>
      </c>
      <c r="O445">
        <v>5</v>
      </c>
      <c r="P445">
        <v>0</v>
      </c>
    </row>
    <row r="446" spans="1:16" x14ac:dyDescent="0.15">
      <c r="A446" t="s">
        <v>45</v>
      </c>
      <c r="B446">
        <v>128</v>
      </c>
      <c r="C446">
        <v>0</v>
      </c>
      <c r="D446">
        <v>77</v>
      </c>
      <c r="E446">
        <v>51</v>
      </c>
      <c r="F446">
        <v>0</v>
      </c>
      <c r="G446">
        <v>3</v>
      </c>
      <c r="H446">
        <v>0</v>
      </c>
      <c r="I446">
        <v>2</v>
      </c>
      <c r="J446">
        <v>1</v>
      </c>
      <c r="K446">
        <v>0</v>
      </c>
      <c r="L446">
        <v>125</v>
      </c>
      <c r="M446">
        <v>0</v>
      </c>
      <c r="N446">
        <v>75</v>
      </c>
      <c r="O446">
        <v>50</v>
      </c>
      <c r="P446">
        <v>0</v>
      </c>
    </row>
    <row r="447" spans="1:16" x14ac:dyDescent="0.15">
      <c r="A447" t="s">
        <v>46</v>
      </c>
      <c r="B447">
        <v>116</v>
      </c>
      <c r="C447">
        <v>1</v>
      </c>
      <c r="D447">
        <v>16</v>
      </c>
      <c r="E447">
        <v>98</v>
      </c>
      <c r="F447">
        <v>1</v>
      </c>
      <c r="G447">
        <v>9</v>
      </c>
      <c r="H447">
        <v>1</v>
      </c>
      <c r="I447">
        <v>1</v>
      </c>
      <c r="J447">
        <v>6</v>
      </c>
      <c r="K447">
        <v>1</v>
      </c>
      <c r="L447">
        <v>107</v>
      </c>
      <c r="M447">
        <v>0</v>
      </c>
      <c r="N447">
        <v>15</v>
      </c>
      <c r="O447">
        <v>92</v>
      </c>
      <c r="P447">
        <v>0</v>
      </c>
    </row>
    <row r="448" spans="1:16" x14ac:dyDescent="0.15">
      <c r="A448" t="s">
        <v>47</v>
      </c>
      <c r="B448">
        <v>100</v>
      </c>
      <c r="C448">
        <v>0</v>
      </c>
      <c r="D448">
        <v>3</v>
      </c>
      <c r="E448">
        <v>95</v>
      </c>
      <c r="F448">
        <v>2</v>
      </c>
      <c r="G448">
        <v>7</v>
      </c>
      <c r="H448">
        <v>0</v>
      </c>
      <c r="I448">
        <v>2</v>
      </c>
      <c r="J448">
        <v>5</v>
      </c>
      <c r="K448">
        <v>0</v>
      </c>
      <c r="L448">
        <v>93</v>
      </c>
      <c r="M448">
        <v>0</v>
      </c>
      <c r="N448">
        <v>1</v>
      </c>
      <c r="O448">
        <v>90</v>
      </c>
      <c r="P448">
        <v>2</v>
      </c>
    </row>
    <row r="449" spans="1:16" x14ac:dyDescent="0.15">
      <c r="A449" t="s">
        <v>48</v>
      </c>
      <c r="B449">
        <v>103</v>
      </c>
      <c r="C449">
        <v>0</v>
      </c>
      <c r="D449">
        <v>0</v>
      </c>
      <c r="E449">
        <v>92</v>
      </c>
      <c r="F449">
        <v>11</v>
      </c>
      <c r="G449">
        <v>18</v>
      </c>
      <c r="H449">
        <v>0</v>
      </c>
      <c r="I449">
        <v>0</v>
      </c>
      <c r="J449">
        <v>12</v>
      </c>
      <c r="K449">
        <v>6</v>
      </c>
      <c r="L449">
        <v>85</v>
      </c>
      <c r="M449">
        <v>0</v>
      </c>
      <c r="N449">
        <v>0</v>
      </c>
      <c r="O449">
        <v>80</v>
      </c>
      <c r="P449">
        <v>5</v>
      </c>
    </row>
    <row r="450" spans="1:16" x14ac:dyDescent="0.15">
      <c r="A450" t="s">
        <v>49</v>
      </c>
      <c r="B450">
        <v>111</v>
      </c>
      <c r="C450">
        <v>0</v>
      </c>
      <c r="D450">
        <v>2</v>
      </c>
      <c r="E450">
        <v>59</v>
      </c>
      <c r="F450">
        <v>50</v>
      </c>
      <c r="G450">
        <v>49</v>
      </c>
      <c r="H450">
        <v>0</v>
      </c>
      <c r="I450">
        <v>1</v>
      </c>
      <c r="J450">
        <v>18</v>
      </c>
      <c r="K450">
        <v>30</v>
      </c>
      <c r="L450">
        <v>62</v>
      </c>
      <c r="M450">
        <v>0</v>
      </c>
      <c r="N450">
        <v>1</v>
      </c>
      <c r="O450">
        <v>41</v>
      </c>
      <c r="P450">
        <v>20</v>
      </c>
    </row>
    <row r="451" spans="1:16" x14ac:dyDescent="0.15">
      <c r="A451" t="s">
        <v>50</v>
      </c>
      <c r="B451">
        <v>96</v>
      </c>
      <c r="C451">
        <v>3</v>
      </c>
      <c r="D451">
        <v>5</v>
      </c>
      <c r="E451">
        <v>14</v>
      </c>
      <c r="F451">
        <v>74</v>
      </c>
      <c r="G451">
        <v>59</v>
      </c>
      <c r="H451">
        <v>3</v>
      </c>
      <c r="I451">
        <v>3</v>
      </c>
      <c r="J451">
        <v>8</v>
      </c>
      <c r="K451">
        <v>45</v>
      </c>
      <c r="L451">
        <v>37</v>
      </c>
      <c r="M451">
        <v>0</v>
      </c>
      <c r="N451">
        <v>2</v>
      </c>
      <c r="O451">
        <v>6</v>
      </c>
      <c r="P451">
        <v>29</v>
      </c>
    </row>
    <row r="452" spans="1:16" x14ac:dyDescent="0.15">
      <c r="A452" t="s">
        <v>51</v>
      </c>
      <c r="B452">
        <v>101</v>
      </c>
      <c r="C452">
        <v>0</v>
      </c>
      <c r="D452">
        <v>4</v>
      </c>
      <c r="E452">
        <v>21</v>
      </c>
      <c r="F452">
        <v>76</v>
      </c>
      <c r="G452">
        <v>79</v>
      </c>
      <c r="H452">
        <v>0</v>
      </c>
      <c r="I452">
        <v>4</v>
      </c>
      <c r="J452">
        <v>17</v>
      </c>
      <c r="K452">
        <v>58</v>
      </c>
      <c r="L452">
        <v>22</v>
      </c>
      <c r="M452">
        <v>0</v>
      </c>
      <c r="N452">
        <v>0</v>
      </c>
      <c r="O452">
        <v>4</v>
      </c>
      <c r="P452">
        <v>18</v>
      </c>
    </row>
    <row r="453" spans="1:16" x14ac:dyDescent="0.15">
      <c r="A453" t="s">
        <v>52</v>
      </c>
      <c r="B453">
        <v>103</v>
      </c>
      <c r="C453">
        <v>1</v>
      </c>
      <c r="D453">
        <v>4</v>
      </c>
      <c r="E453">
        <v>27</v>
      </c>
      <c r="F453">
        <v>71</v>
      </c>
      <c r="G453">
        <v>92</v>
      </c>
      <c r="H453">
        <v>1</v>
      </c>
      <c r="I453">
        <v>4</v>
      </c>
      <c r="J453">
        <v>26</v>
      </c>
      <c r="K453">
        <v>61</v>
      </c>
      <c r="L453">
        <v>11</v>
      </c>
      <c r="M453">
        <v>0</v>
      </c>
      <c r="N453">
        <v>0</v>
      </c>
      <c r="O453">
        <v>1</v>
      </c>
      <c r="P453">
        <v>10</v>
      </c>
    </row>
    <row r="454" spans="1:16" x14ac:dyDescent="0.15">
      <c r="A454" t="s">
        <v>53</v>
      </c>
      <c r="B454">
        <v>93</v>
      </c>
      <c r="C454">
        <v>1</v>
      </c>
      <c r="D454">
        <v>4</v>
      </c>
      <c r="E454">
        <v>18</v>
      </c>
      <c r="F454">
        <v>70</v>
      </c>
      <c r="G454">
        <v>83</v>
      </c>
      <c r="H454">
        <v>1</v>
      </c>
      <c r="I454">
        <v>4</v>
      </c>
      <c r="J454">
        <v>17</v>
      </c>
      <c r="K454">
        <v>61</v>
      </c>
      <c r="L454">
        <v>10</v>
      </c>
      <c r="M454">
        <v>0</v>
      </c>
      <c r="N454">
        <v>0</v>
      </c>
      <c r="O454">
        <v>1</v>
      </c>
      <c r="P454">
        <v>9</v>
      </c>
    </row>
    <row r="455" spans="1:16" x14ac:dyDescent="0.15">
      <c r="A455" t="s">
        <v>54</v>
      </c>
      <c r="B455">
        <v>83</v>
      </c>
      <c r="C455">
        <v>1</v>
      </c>
      <c r="D455">
        <v>1</v>
      </c>
      <c r="E455">
        <v>14</v>
      </c>
      <c r="F455">
        <v>67</v>
      </c>
      <c r="G455">
        <v>76</v>
      </c>
      <c r="H455">
        <v>1</v>
      </c>
      <c r="I455">
        <v>1</v>
      </c>
      <c r="J455">
        <v>14</v>
      </c>
      <c r="K455">
        <v>60</v>
      </c>
      <c r="L455">
        <v>7</v>
      </c>
      <c r="M455">
        <v>0</v>
      </c>
      <c r="N455">
        <v>0</v>
      </c>
      <c r="O455">
        <v>0</v>
      </c>
      <c r="P455">
        <v>7</v>
      </c>
    </row>
    <row r="456" spans="1:16" x14ac:dyDescent="0.15">
      <c r="A456" t="s">
        <v>55</v>
      </c>
      <c r="B456">
        <v>81</v>
      </c>
      <c r="C456">
        <v>1</v>
      </c>
      <c r="D456">
        <v>3</v>
      </c>
      <c r="E456">
        <v>20</v>
      </c>
      <c r="F456">
        <v>57</v>
      </c>
      <c r="G456">
        <v>74</v>
      </c>
      <c r="H456">
        <v>1</v>
      </c>
      <c r="I456">
        <v>3</v>
      </c>
      <c r="J456">
        <v>19</v>
      </c>
      <c r="K456">
        <v>51</v>
      </c>
      <c r="L456">
        <v>7</v>
      </c>
      <c r="M456">
        <v>0</v>
      </c>
      <c r="N456">
        <v>0</v>
      </c>
      <c r="O456">
        <v>1</v>
      </c>
      <c r="P456">
        <v>6</v>
      </c>
    </row>
    <row r="457" spans="1:16" x14ac:dyDescent="0.15">
      <c r="A457" t="s">
        <v>56</v>
      </c>
      <c r="B457">
        <v>69</v>
      </c>
      <c r="C457">
        <v>1</v>
      </c>
      <c r="D457">
        <v>0</v>
      </c>
      <c r="E457">
        <v>16</v>
      </c>
      <c r="F457">
        <v>52</v>
      </c>
      <c r="G457">
        <v>63</v>
      </c>
      <c r="H457">
        <v>1</v>
      </c>
      <c r="I457">
        <v>0</v>
      </c>
      <c r="J457">
        <v>16</v>
      </c>
      <c r="K457">
        <v>46</v>
      </c>
      <c r="L457">
        <v>6</v>
      </c>
      <c r="M457">
        <v>0</v>
      </c>
      <c r="N457">
        <v>0</v>
      </c>
      <c r="O457">
        <v>0</v>
      </c>
      <c r="P457">
        <v>6</v>
      </c>
    </row>
    <row r="458" spans="1:16" x14ac:dyDescent="0.15">
      <c r="A458" t="s">
        <v>57</v>
      </c>
      <c r="B458">
        <v>75</v>
      </c>
      <c r="C458">
        <v>0</v>
      </c>
      <c r="D458">
        <v>3</v>
      </c>
      <c r="E458">
        <v>20</v>
      </c>
      <c r="F458">
        <v>52</v>
      </c>
      <c r="G458">
        <v>68</v>
      </c>
      <c r="H458">
        <v>0</v>
      </c>
      <c r="I458">
        <v>3</v>
      </c>
      <c r="J458">
        <v>19</v>
      </c>
      <c r="K458">
        <v>46</v>
      </c>
      <c r="L458">
        <v>7</v>
      </c>
      <c r="M458">
        <v>0</v>
      </c>
      <c r="N458">
        <v>0</v>
      </c>
      <c r="O458">
        <v>1</v>
      </c>
      <c r="P458">
        <v>6</v>
      </c>
    </row>
    <row r="459" spans="1:16" x14ac:dyDescent="0.15">
      <c r="A459" t="s">
        <v>58</v>
      </c>
      <c r="B459">
        <v>78</v>
      </c>
      <c r="C459">
        <v>0</v>
      </c>
      <c r="D459">
        <v>4</v>
      </c>
      <c r="E459">
        <v>16</v>
      </c>
      <c r="F459">
        <v>58</v>
      </c>
      <c r="G459">
        <v>75</v>
      </c>
      <c r="H459">
        <v>0</v>
      </c>
      <c r="I459">
        <v>4</v>
      </c>
      <c r="J459">
        <v>16</v>
      </c>
      <c r="K459">
        <v>55</v>
      </c>
      <c r="L459">
        <v>3</v>
      </c>
      <c r="M459">
        <v>0</v>
      </c>
      <c r="N459">
        <v>0</v>
      </c>
      <c r="O459">
        <v>0</v>
      </c>
      <c r="P459">
        <v>3</v>
      </c>
    </row>
    <row r="460" spans="1:16" x14ac:dyDescent="0.15">
      <c r="A460" t="s">
        <v>59</v>
      </c>
      <c r="B460">
        <v>83</v>
      </c>
      <c r="C460">
        <v>0</v>
      </c>
      <c r="D460">
        <v>3</v>
      </c>
      <c r="E460">
        <v>17</v>
      </c>
      <c r="F460">
        <v>63</v>
      </c>
      <c r="G460">
        <v>81</v>
      </c>
      <c r="H460">
        <v>0</v>
      </c>
      <c r="I460">
        <v>3</v>
      </c>
      <c r="J460">
        <v>17</v>
      </c>
      <c r="K460">
        <v>61</v>
      </c>
      <c r="L460">
        <v>2</v>
      </c>
      <c r="M460">
        <v>0</v>
      </c>
      <c r="N460">
        <v>0</v>
      </c>
      <c r="O460">
        <v>0</v>
      </c>
      <c r="P460">
        <v>2</v>
      </c>
    </row>
    <row r="461" spans="1:16" x14ac:dyDescent="0.15">
      <c r="A461" t="s">
        <v>60</v>
      </c>
      <c r="B461">
        <v>82</v>
      </c>
      <c r="C461">
        <v>1</v>
      </c>
      <c r="D461">
        <v>0</v>
      </c>
      <c r="E461">
        <v>20</v>
      </c>
      <c r="F461">
        <v>61</v>
      </c>
      <c r="G461">
        <v>76</v>
      </c>
      <c r="H461">
        <v>1</v>
      </c>
      <c r="I461">
        <v>0</v>
      </c>
      <c r="J461">
        <v>20</v>
      </c>
      <c r="K461">
        <v>55</v>
      </c>
      <c r="L461">
        <v>6</v>
      </c>
      <c r="M461">
        <v>0</v>
      </c>
      <c r="N461">
        <v>0</v>
      </c>
      <c r="O461">
        <v>0</v>
      </c>
      <c r="P461">
        <v>6</v>
      </c>
    </row>
    <row r="462" spans="1:16" x14ac:dyDescent="0.15">
      <c r="A462" t="s">
        <v>6</v>
      </c>
    </row>
    <row r="463" spans="1:16" x14ac:dyDescent="0.15">
      <c r="A463" t="s">
        <v>8</v>
      </c>
      <c r="B463">
        <v>2813</v>
      </c>
      <c r="C463">
        <v>151</v>
      </c>
      <c r="D463">
        <v>1212</v>
      </c>
      <c r="E463">
        <v>584</v>
      </c>
      <c r="F463">
        <v>866</v>
      </c>
      <c r="G463">
        <v>1053</v>
      </c>
      <c r="H463">
        <v>82</v>
      </c>
      <c r="I463">
        <v>39</v>
      </c>
      <c r="J463">
        <v>234</v>
      </c>
      <c r="K463">
        <v>698</v>
      </c>
      <c r="L463">
        <v>1760</v>
      </c>
      <c r="M463">
        <v>69</v>
      </c>
      <c r="N463">
        <v>1173</v>
      </c>
      <c r="O463">
        <v>350</v>
      </c>
      <c r="P463">
        <v>168</v>
      </c>
    </row>
    <row r="464" spans="1:16" x14ac:dyDescent="0.15">
      <c r="A464" t="s">
        <v>35</v>
      </c>
      <c r="B464">
        <v>128</v>
      </c>
      <c r="C464">
        <v>69</v>
      </c>
      <c r="D464">
        <v>59</v>
      </c>
      <c r="E464">
        <v>0</v>
      </c>
      <c r="F464">
        <v>0</v>
      </c>
      <c r="G464">
        <v>44</v>
      </c>
      <c r="H464">
        <v>43</v>
      </c>
      <c r="I464">
        <v>1</v>
      </c>
      <c r="J464">
        <v>0</v>
      </c>
      <c r="K464">
        <v>0</v>
      </c>
      <c r="L464">
        <v>84</v>
      </c>
      <c r="M464">
        <v>26</v>
      </c>
      <c r="N464">
        <v>58</v>
      </c>
      <c r="O464">
        <v>0</v>
      </c>
      <c r="P464">
        <v>0</v>
      </c>
    </row>
    <row r="465" spans="1:16" x14ac:dyDescent="0.15">
      <c r="A465" t="s">
        <v>36</v>
      </c>
      <c r="B465">
        <v>135</v>
      </c>
      <c r="C465">
        <v>23</v>
      </c>
      <c r="D465">
        <v>112</v>
      </c>
      <c r="E465">
        <v>0</v>
      </c>
      <c r="F465">
        <v>0</v>
      </c>
      <c r="G465">
        <v>9</v>
      </c>
      <c r="H465">
        <v>8</v>
      </c>
      <c r="I465">
        <v>1</v>
      </c>
      <c r="J465">
        <v>0</v>
      </c>
      <c r="K465">
        <v>0</v>
      </c>
      <c r="L465">
        <v>126</v>
      </c>
      <c r="M465">
        <v>15</v>
      </c>
      <c r="N465">
        <v>111</v>
      </c>
      <c r="O465">
        <v>0</v>
      </c>
      <c r="P465">
        <v>0</v>
      </c>
    </row>
    <row r="466" spans="1:16" x14ac:dyDescent="0.15">
      <c r="A466" t="s">
        <v>37</v>
      </c>
      <c r="B466">
        <v>137</v>
      </c>
      <c r="C466">
        <v>12</v>
      </c>
      <c r="D466">
        <v>125</v>
      </c>
      <c r="E466">
        <v>0</v>
      </c>
      <c r="F466">
        <v>0</v>
      </c>
      <c r="G466">
        <v>7</v>
      </c>
      <c r="H466">
        <v>3</v>
      </c>
      <c r="I466">
        <v>4</v>
      </c>
      <c r="J466">
        <v>0</v>
      </c>
      <c r="K466">
        <v>0</v>
      </c>
      <c r="L466">
        <v>130</v>
      </c>
      <c r="M466">
        <v>9</v>
      </c>
      <c r="N466">
        <v>121</v>
      </c>
      <c r="O466">
        <v>0</v>
      </c>
      <c r="P466">
        <v>0</v>
      </c>
    </row>
    <row r="467" spans="1:16" x14ac:dyDescent="0.15">
      <c r="A467" t="s">
        <v>38</v>
      </c>
      <c r="B467">
        <v>119</v>
      </c>
      <c r="C467">
        <v>11</v>
      </c>
      <c r="D467">
        <v>108</v>
      </c>
      <c r="E467">
        <v>0</v>
      </c>
      <c r="F467">
        <v>0</v>
      </c>
      <c r="G467">
        <v>4</v>
      </c>
      <c r="H467">
        <v>3</v>
      </c>
      <c r="I467">
        <v>1</v>
      </c>
      <c r="J467">
        <v>0</v>
      </c>
      <c r="K467">
        <v>0</v>
      </c>
      <c r="L467">
        <v>115</v>
      </c>
      <c r="M467">
        <v>8</v>
      </c>
      <c r="N467">
        <v>107</v>
      </c>
      <c r="O467">
        <v>0</v>
      </c>
      <c r="P467">
        <v>0</v>
      </c>
    </row>
    <row r="468" spans="1:16" x14ac:dyDescent="0.15">
      <c r="A468" t="s">
        <v>39</v>
      </c>
      <c r="B468">
        <v>125</v>
      </c>
      <c r="C468">
        <v>9</v>
      </c>
      <c r="D468">
        <v>116</v>
      </c>
      <c r="E468">
        <v>0</v>
      </c>
      <c r="F468">
        <v>0</v>
      </c>
      <c r="G468">
        <v>6</v>
      </c>
      <c r="H468">
        <v>5</v>
      </c>
      <c r="I468">
        <v>1</v>
      </c>
      <c r="J468">
        <v>0</v>
      </c>
      <c r="K468">
        <v>0</v>
      </c>
      <c r="L468">
        <v>119</v>
      </c>
      <c r="M468">
        <v>4</v>
      </c>
      <c r="N468">
        <v>115</v>
      </c>
      <c r="O468">
        <v>0</v>
      </c>
      <c r="P468">
        <v>0</v>
      </c>
    </row>
    <row r="469" spans="1:16" x14ac:dyDescent="0.15">
      <c r="A469" t="s">
        <v>40</v>
      </c>
      <c r="B469">
        <v>136</v>
      </c>
      <c r="C469">
        <v>5</v>
      </c>
      <c r="D469">
        <v>131</v>
      </c>
      <c r="E469">
        <v>0</v>
      </c>
      <c r="F469">
        <v>0</v>
      </c>
      <c r="G469">
        <v>5</v>
      </c>
      <c r="H469">
        <v>3</v>
      </c>
      <c r="I469">
        <v>2</v>
      </c>
      <c r="J469">
        <v>0</v>
      </c>
      <c r="K469">
        <v>0</v>
      </c>
      <c r="L469">
        <v>131</v>
      </c>
      <c r="M469">
        <v>2</v>
      </c>
      <c r="N469">
        <v>129</v>
      </c>
      <c r="O469">
        <v>0</v>
      </c>
      <c r="P469">
        <v>0</v>
      </c>
    </row>
    <row r="470" spans="1:16" x14ac:dyDescent="0.15">
      <c r="A470" t="s">
        <v>41</v>
      </c>
      <c r="B470">
        <v>126</v>
      </c>
      <c r="C470">
        <v>4</v>
      </c>
      <c r="D470">
        <v>122</v>
      </c>
      <c r="E470">
        <v>0</v>
      </c>
      <c r="F470">
        <v>0</v>
      </c>
      <c r="G470">
        <v>2</v>
      </c>
      <c r="H470">
        <v>0</v>
      </c>
      <c r="I470">
        <v>2</v>
      </c>
      <c r="J470">
        <v>0</v>
      </c>
      <c r="K470">
        <v>0</v>
      </c>
      <c r="L470">
        <v>124</v>
      </c>
      <c r="M470">
        <v>4</v>
      </c>
      <c r="N470">
        <v>120</v>
      </c>
      <c r="O470">
        <v>0</v>
      </c>
      <c r="P470">
        <v>0</v>
      </c>
    </row>
    <row r="471" spans="1:16" x14ac:dyDescent="0.15">
      <c r="A471" t="s">
        <v>42</v>
      </c>
      <c r="B471">
        <v>114</v>
      </c>
      <c r="C471">
        <v>2</v>
      </c>
      <c r="D471">
        <v>112</v>
      </c>
      <c r="E471">
        <v>0</v>
      </c>
      <c r="F471">
        <v>0</v>
      </c>
      <c r="G471">
        <v>3</v>
      </c>
      <c r="H471">
        <v>1</v>
      </c>
      <c r="I471">
        <v>2</v>
      </c>
      <c r="J471">
        <v>0</v>
      </c>
      <c r="K471">
        <v>0</v>
      </c>
      <c r="L471">
        <v>111</v>
      </c>
      <c r="M471">
        <v>1</v>
      </c>
      <c r="N471">
        <v>110</v>
      </c>
      <c r="O471">
        <v>0</v>
      </c>
      <c r="P471">
        <v>0</v>
      </c>
    </row>
    <row r="472" spans="1:16" x14ac:dyDescent="0.15">
      <c r="A472" t="s">
        <v>43</v>
      </c>
      <c r="B472">
        <v>100</v>
      </c>
      <c r="C472">
        <v>1</v>
      </c>
      <c r="D472">
        <v>98</v>
      </c>
      <c r="E472">
        <v>1</v>
      </c>
      <c r="F472">
        <v>0</v>
      </c>
      <c r="G472">
        <v>2</v>
      </c>
      <c r="H472">
        <v>1</v>
      </c>
      <c r="I472">
        <v>1</v>
      </c>
      <c r="J472">
        <v>0</v>
      </c>
      <c r="K472">
        <v>0</v>
      </c>
      <c r="L472">
        <v>98</v>
      </c>
      <c r="M472">
        <v>0</v>
      </c>
      <c r="N472">
        <v>97</v>
      </c>
      <c r="O472">
        <v>1</v>
      </c>
      <c r="P472">
        <v>0</v>
      </c>
    </row>
    <row r="473" spans="1:16" x14ac:dyDescent="0.15">
      <c r="A473" t="s">
        <v>44</v>
      </c>
      <c r="B473">
        <v>125</v>
      </c>
      <c r="C473">
        <v>1</v>
      </c>
      <c r="D473">
        <v>118</v>
      </c>
      <c r="E473">
        <v>6</v>
      </c>
      <c r="F473">
        <v>0</v>
      </c>
      <c r="G473">
        <v>3</v>
      </c>
      <c r="H473">
        <v>1</v>
      </c>
      <c r="I473">
        <v>0</v>
      </c>
      <c r="J473">
        <v>2</v>
      </c>
      <c r="K473">
        <v>0</v>
      </c>
      <c r="L473">
        <v>122</v>
      </c>
      <c r="M473">
        <v>0</v>
      </c>
      <c r="N473">
        <v>118</v>
      </c>
      <c r="O473">
        <v>4</v>
      </c>
      <c r="P473">
        <v>0</v>
      </c>
    </row>
    <row r="474" spans="1:16" x14ac:dyDescent="0.15">
      <c r="A474" t="s">
        <v>45</v>
      </c>
      <c r="B474">
        <v>121</v>
      </c>
      <c r="C474">
        <v>1</v>
      </c>
      <c r="D474">
        <v>71</v>
      </c>
      <c r="E474">
        <v>49</v>
      </c>
      <c r="F474">
        <v>0</v>
      </c>
      <c r="G474">
        <v>2</v>
      </c>
      <c r="H474">
        <v>1</v>
      </c>
      <c r="I474">
        <v>0</v>
      </c>
      <c r="J474">
        <v>1</v>
      </c>
      <c r="K474">
        <v>0</v>
      </c>
      <c r="L474">
        <v>119</v>
      </c>
      <c r="M474">
        <v>0</v>
      </c>
      <c r="N474">
        <v>71</v>
      </c>
      <c r="O474">
        <v>48</v>
      </c>
      <c r="P474">
        <v>0</v>
      </c>
    </row>
    <row r="475" spans="1:16" x14ac:dyDescent="0.15">
      <c r="A475" t="s">
        <v>46</v>
      </c>
      <c r="B475">
        <v>104</v>
      </c>
      <c r="C475">
        <v>0</v>
      </c>
      <c r="D475">
        <v>15</v>
      </c>
      <c r="E475">
        <v>88</v>
      </c>
      <c r="F475">
        <v>1</v>
      </c>
      <c r="G475">
        <v>4</v>
      </c>
      <c r="H475">
        <v>0</v>
      </c>
      <c r="I475">
        <v>1</v>
      </c>
      <c r="J475">
        <v>2</v>
      </c>
      <c r="K475">
        <v>1</v>
      </c>
      <c r="L475">
        <v>100</v>
      </c>
      <c r="M475">
        <v>0</v>
      </c>
      <c r="N475">
        <v>14</v>
      </c>
      <c r="O475">
        <v>86</v>
      </c>
      <c r="P475">
        <v>0</v>
      </c>
    </row>
    <row r="476" spans="1:16" x14ac:dyDescent="0.15">
      <c r="A476" t="s">
        <v>47</v>
      </c>
      <c r="B476">
        <v>105</v>
      </c>
      <c r="C476">
        <v>2</v>
      </c>
      <c r="D476">
        <v>2</v>
      </c>
      <c r="E476">
        <v>98</v>
      </c>
      <c r="F476">
        <v>3</v>
      </c>
      <c r="G476">
        <v>12</v>
      </c>
      <c r="H476">
        <v>2</v>
      </c>
      <c r="I476">
        <v>1</v>
      </c>
      <c r="J476">
        <v>7</v>
      </c>
      <c r="K476">
        <v>2</v>
      </c>
      <c r="L476">
        <v>93</v>
      </c>
      <c r="M476">
        <v>0</v>
      </c>
      <c r="N476">
        <v>1</v>
      </c>
      <c r="O476">
        <v>91</v>
      </c>
      <c r="P476">
        <v>1</v>
      </c>
    </row>
    <row r="477" spans="1:16" x14ac:dyDescent="0.15">
      <c r="A477" t="s">
        <v>48</v>
      </c>
      <c r="B477">
        <v>108</v>
      </c>
      <c r="C477">
        <v>2</v>
      </c>
      <c r="D477">
        <v>2</v>
      </c>
      <c r="E477">
        <v>96</v>
      </c>
      <c r="F477">
        <v>8</v>
      </c>
      <c r="G477">
        <v>21</v>
      </c>
      <c r="H477">
        <v>2</v>
      </c>
      <c r="I477">
        <v>2</v>
      </c>
      <c r="J477">
        <v>14</v>
      </c>
      <c r="K477">
        <v>3</v>
      </c>
      <c r="L477">
        <v>87</v>
      </c>
      <c r="M477">
        <v>0</v>
      </c>
      <c r="N477">
        <v>0</v>
      </c>
      <c r="O477">
        <v>82</v>
      </c>
      <c r="P477">
        <v>5</v>
      </c>
    </row>
    <row r="478" spans="1:16" x14ac:dyDescent="0.15">
      <c r="A478" t="s">
        <v>49</v>
      </c>
      <c r="B478">
        <v>100</v>
      </c>
      <c r="C478">
        <v>1</v>
      </c>
      <c r="D478">
        <v>2</v>
      </c>
      <c r="E478">
        <v>40</v>
      </c>
      <c r="F478">
        <v>57</v>
      </c>
      <c r="G478">
        <v>45</v>
      </c>
      <c r="H478">
        <v>1</v>
      </c>
      <c r="I478">
        <v>1</v>
      </c>
      <c r="J478">
        <v>13</v>
      </c>
      <c r="K478">
        <v>30</v>
      </c>
      <c r="L478">
        <v>55</v>
      </c>
      <c r="M478">
        <v>0</v>
      </c>
      <c r="N478">
        <v>1</v>
      </c>
      <c r="O478">
        <v>27</v>
      </c>
      <c r="P478">
        <v>27</v>
      </c>
    </row>
    <row r="479" spans="1:16" x14ac:dyDescent="0.15">
      <c r="A479" t="s">
        <v>50</v>
      </c>
      <c r="B479">
        <v>105</v>
      </c>
      <c r="C479">
        <v>1</v>
      </c>
      <c r="D479">
        <v>5</v>
      </c>
      <c r="E479">
        <v>29</v>
      </c>
      <c r="F479">
        <v>70</v>
      </c>
      <c r="G479">
        <v>72</v>
      </c>
      <c r="H479">
        <v>1</v>
      </c>
      <c r="I479">
        <v>5</v>
      </c>
      <c r="J479">
        <v>25</v>
      </c>
      <c r="K479">
        <v>41</v>
      </c>
      <c r="L479">
        <v>33</v>
      </c>
      <c r="M479">
        <v>0</v>
      </c>
      <c r="N479">
        <v>0</v>
      </c>
      <c r="O479">
        <v>4</v>
      </c>
      <c r="P479">
        <v>29</v>
      </c>
    </row>
    <row r="480" spans="1:16" x14ac:dyDescent="0.15">
      <c r="A480" t="s">
        <v>51</v>
      </c>
      <c r="B480">
        <v>121</v>
      </c>
      <c r="C480">
        <v>0</v>
      </c>
      <c r="D480">
        <v>1</v>
      </c>
      <c r="E480">
        <v>20</v>
      </c>
      <c r="F480">
        <v>100</v>
      </c>
      <c r="G480">
        <v>89</v>
      </c>
      <c r="H480">
        <v>0</v>
      </c>
      <c r="I480">
        <v>1</v>
      </c>
      <c r="J480">
        <v>19</v>
      </c>
      <c r="K480">
        <v>69</v>
      </c>
      <c r="L480">
        <v>32</v>
      </c>
      <c r="M480">
        <v>0</v>
      </c>
      <c r="N480">
        <v>0</v>
      </c>
      <c r="O480">
        <v>1</v>
      </c>
      <c r="P480">
        <v>31</v>
      </c>
    </row>
    <row r="481" spans="1:16" x14ac:dyDescent="0.15">
      <c r="A481" t="s">
        <v>52</v>
      </c>
      <c r="B481">
        <v>92</v>
      </c>
      <c r="C481">
        <v>0</v>
      </c>
      <c r="D481">
        <v>3</v>
      </c>
      <c r="E481">
        <v>15</v>
      </c>
      <c r="F481">
        <v>74</v>
      </c>
      <c r="G481">
        <v>71</v>
      </c>
      <c r="H481">
        <v>0</v>
      </c>
      <c r="I481">
        <v>3</v>
      </c>
      <c r="J481">
        <v>14</v>
      </c>
      <c r="K481">
        <v>54</v>
      </c>
      <c r="L481">
        <v>21</v>
      </c>
      <c r="M481">
        <v>0</v>
      </c>
      <c r="N481">
        <v>0</v>
      </c>
      <c r="O481">
        <v>1</v>
      </c>
      <c r="P481">
        <v>20</v>
      </c>
    </row>
    <row r="482" spans="1:16" x14ac:dyDescent="0.15">
      <c r="A482" t="s">
        <v>53</v>
      </c>
      <c r="B482">
        <v>97</v>
      </c>
      <c r="C482">
        <v>0</v>
      </c>
      <c r="D482">
        <v>1</v>
      </c>
      <c r="E482">
        <v>19</v>
      </c>
      <c r="F482">
        <v>77</v>
      </c>
      <c r="G482">
        <v>89</v>
      </c>
      <c r="H482">
        <v>0</v>
      </c>
      <c r="I482">
        <v>1</v>
      </c>
      <c r="J482">
        <v>19</v>
      </c>
      <c r="K482">
        <v>69</v>
      </c>
      <c r="L482">
        <v>8</v>
      </c>
      <c r="M482">
        <v>0</v>
      </c>
      <c r="N482">
        <v>0</v>
      </c>
      <c r="O482">
        <v>0</v>
      </c>
      <c r="P482">
        <v>8</v>
      </c>
    </row>
    <row r="483" spans="1:16" x14ac:dyDescent="0.15">
      <c r="A483" t="s">
        <v>54</v>
      </c>
      <c r="B483">
        <v>70</v>
      </c>
      <c r="C483">
        <v>1</v>
      </c>
      <c r="D483">
        <v>1</v>
      </c>
      <c r="E483">
        <v>9</v>
      </c>
      <c r="F483">
        <v>59</v>
      </c>
      <c r="G483">
        <v>65</v>
      </c>
      <c r="H483">
        <v>1</v>
      </c>
      <c r="I483">
        <v>1</v>
      </c>
      <c r="J483">
        <v>8</v>
      </c>
      <c r="K483">
        <v>55</v>
      </c>
      <c r="L483">
        <v>5</v>
      </c>
      <c r="M483">
        <v>0</v>
      </c>
      <c r="N483">
        <v>0</v>
      </c>
      <c r="O483">
        <v>1</v>
      </c>
      <c r="P483">
        <v>4</v>
      </c>
    </row>
    <row r="484" spans="1:16" x14ac:dyDescent="0.15">
      <c r="A484" t="s">
        <v>55</v>
      </c>
      <c r="B484">
        <v>98</v>
      </c>
      <c r="C484">
        <v>0</v>
      </c>
      <c r="D484">
        <v>3</v>
      </c>
      <c r="E484">
        <v>18</v>
      </c>
      <c r="F484">
        <v>77</v>
      </c>
      <c r="G484">
        <v>94</v>
      </c>
      <c r="H484">
        <v>0</v>
      </c>
      <c r="I484">
        <v>3</v>
      </c>
      <c r="J484">
        <v>18</v>
      </c>
      <c r="K484">
        <v>73</v>
      </c>
      <c r="L484">
        <v>4</v>
      </c>
      <c r="M484">
        <v>0</v>
      </c>
      <c r="N484">
        <v>0</v>
      </c>
      <c r="O484">
        <v>0</v>
      </c>
      <c r="P484">
        <v>4</v>
      </c>
    </row>
    <row r="485" spans="1:16" x14ac:dyDescent="0.15">
      <c r="A485" t="s">
        <v>56</v>
      </c>
      <c r="B485">
        <v>107</v>
      </c>
      <c r="C485">
        <v>1</v>
      </c>
      <c r="D485">
        <v>0</v>
      </c>
      <c r="E485">
        <v>26</v>
      </c>
      <c r="F485">
        <v>80</v>
      </c>
      <c r="G485">
        <v>91</v>
      </c>
      <c r="H485">
        <v>1</v>
      </c>
      <c r="I485">
        <v>0</v>
      </c>
      <c r="J485">
        <v>24</v>
      </c>
      <c r="K485">
        <v>66</v>
      </c>
      <c r="L485">
        <v>16</v>
      </c>
      <c r="M485">
        <v>0</v>
      </c>
      <c r="N485">
        <v>0</v>
      </c>
      <c r="O485">
        <v>2</v>
      </c>
      <c r="P485">
        <v>14</v>
      </c>
    </row>
    <row r="486" spans="1:16" x14ac:dyDescent="0.15">
      <c r="A486" t="s">
        <v>57</v>
      </c>
      <c r="B486">
        <v>78</v>
      </c>
      <c r="C486">
        <v>0</v>
      </c>
      <c r="D486">
        <v>1</v>
      </c>
      <c r="E486">
        <v>19</v>
      </c>
      <c r="F486">
        <v>58</v>
      </c>
      <c r="G486">
        <v>75</v>
      </c>
      <c r="H486">
        <v>0</v>
      </c>
      <c r="I486">
        <v>1</v>
      </c>
      <c r="J486">
        <v>18</v>
      </c>
      <c r="K486">
        <v>56</v>
      </c>
      <c r="L486">
        <v>3</v>
      </c>
      <c r="M486">
        <v>0</v>
      </c>
      <c r="N486">
        <v>0</v>
      </c>
      <c r="O486">
        <v>1</v>
      </c>
      <c r="P486">
        <v>2</v>
      </c>
    </row>
    <row r="487" spans="1:16" x14ac:dyDescent="0.15">
      <c r="A487" t="s">
        <v>58</v>
      </c>
      <c r="B487">
        <v>98</v>
      </c>
      <c r="C487">
        <v>1</v>
      </c>
      <c r="D487">
        <v>3</v>
      </c>
      <c r="E487">
        <v>16</v>
      </c>
      <c r="F487">
        <v>78</v>
      </c>
      <c r="G487">
        <v>87</v>
      </c>
      <c r="H487">
        <v>1</v>
      </c>
      <c r="I487">
        <v>3</v>
      </c>
      <c r="J487">
        <v>16</v>
      </c>
      <c r="K487">
        <v>67</v>
      </c>
      <c r="L487">
        <v>11</v>
      </c>
      <c r="M487">
        <v>0</v>
      </c>
      <c r="N487">
        <v>0</v>
      </c>
      <c r="O487">
        <v>0</v>
      </c>
      <c r="P487">
        <v>11</v>
      </c>
    </row>
    <row r="488" spans="1:16" x14ac:dyDescent="0.15">
      <c r="A488" t="s">
        <v>59</v>
      </c>
      <c r="B488">
        <v>95</v>
      </c>
      <c r="C488">
        <v>3</v>
      </c>
      <c r="D488">
        <v>1</v>
      </c>
      <c r="E488">
        <v>19</v>
      </c>
      <c r="F488">
        <v>72</v>
      </c>
      <c r="G488">
        <v>88</v>
      </c>
      <c r="H488">
        <v>3</v>
      </c>
      <c r="I488">
        <v>1</v>
      </c>
      <c r="J488">
        <v>18</v>
      </c>
      <c r="K488">
        <v>66</v>
      </c>
      <c r="L488">
        <v>7</v>
      </c>
      <c r="M488">
        <v>0</v>
      </c>
      <c r="N488">
        <v>0</v>
      </c>
      <c r="O488">
        <v>1</v>
      </c>
      <c r="P488">
        <v>6</v>
      </c>
    </row>
    <row r="489" spans="1:16" x14ac:dyDescent="0.15">
      <c r="A489" t="s">
        <v>60</v>
      </c>
      <c r="B489">
        <v>69</v>
      </c>
      <c r="C489">
        <v>1</v>
      </c>
      <c r="D489">
        <v>0</v>
      </c>
      <c r="E489">
        <v>16</v>
      </c>
      <c r="F489">
        <v>52</v>
      </c>
      <c r="G489">
        <v>63</v>
      </c>
      <c r="H489">
        <v>1</v>
      </c>
      <c r="I489">
        <v>0</v>
      </c>
      <c r="J489">
        <v>16</v>
      </c>
      <c r="K489">
        <v>46</v>
      </c>
      <c r="L489">
        <v>6</v>
      </c>
      <c r="M489">
        <v>0</v>
      </c>
      <c r="N489">
        <v>0</v>
      </c>
      <c r="O489">
        <v>0</v>
      </c>
      <c r="P489">
        <v>6</v>
      </c>
    </row>
    <row r="490" spans="1:16" x14ac:dyDescent="0.15">
      <c r="A490" t="s">
        <v>7</v>
      </c>
    </row>
    <row r="491" spans="1:16" x14ac:dyDescent="0.15">
      <c r="A491" t="s">
        <v>8</v>
      </c>
      <c r="B491">
        <v>2759</v>
      </c>
      <c r="C491">
        <v>135</v>
      </c>
      <c r="D491">
        <v>1181</v>
      </c>
      <c r="E491">
        <v>520</v>
      </c>
      <c r="F491">
        <v>923</v>
      </c>
      <c r="G491">
        <v>987</v>
      </c>
      <c r="H491">
        <v>63</v>
      </c>
      <c r="I491">
        <v>45</v>
      </c>
      <c r="J491">
        <v>161</v>
      </c>
      <c r="K491">
        <v>718</v>
      </c>
      <c r="L491">
        <v>1772</v>
      </c>
      <c r="M491">
        <v>72</v>
      </c>
      <c r="N491">
        <v>1136</v>
      </c>
      <c r="O491">
        <v>359</v>
      </c>
      <c r="P491">
        <v>205</v>
      </c>
    </row>
    <row r="492" spans="1:16" x14ac:dyDescent="0.15">
      <c r="A492" t="s">
        <v>35</v>
      </c>
      <c r="B492">
        <v>125</v>
      </c>
      <c r="C492">
        <v>64</v>
      </c>
      <c r="D492">
        <v>61</v>
      </c>
      <c r="E492">
        <v>0</v>
      </c>
      <c r="F492">
        <v>0</v>
      </c>
      <c r="G492">
        <v>37</v>
      </c>
      <c r="H492">
        <v>35</v>
      </c>
      <c r="I492">
        <v>2</v>
      </c>
      <c r="J492">
        <v>0</v>
      </c>
      <c r="K492">
        <v>0</v>
      </c>
      <c r="L492">
        <v>88</v>
      </c>
      <c r="M492">
        <v>29</v>
      </c>
      <c r="N492">
        <v>59</v>
      </c>
      <c r="O492">
        <v>0</v>
      </c>
      <c r="P492">
        <v>0</v>
      </c>
    </row>
    <row r="493" spans="1:16" x14ac:dyDescent="0.15">
      <c r="A493" t="s">
        <v>36</v>
      </c>
      <c r="B493">
        <v>126</v>
      </c>
      <c r="C493">
        <v>26</v>
      </c>
      <c r="D493">
        <v>100</v>
      </c>
      <c r="E493">
        <v>0</v>
      </c>
      <c r="F493">
        <v>0</v>
      </c>
      <c r="G493">
        <v>11</v>
      </c>
      <c r="H493">
        <v>7</v>
      </c>
      <c r="I493">
        <v>4</v>
      </c>
      <c r="J493">
        <v>0</v>
      </c>
      <c r="K493">
        <v>0</v>
      </c>
      <c r="L493">
        <v>115</v>
      </c>
      <c r="M493">
        <v>19</v>
      </c>
      <c r="N493">
        <v>96</v>
      </c>
      <c r="O493">
        <v>0</v>
      </c>
      <c r="P493">
        <v>0</v>
      </c>
    </row>
    <row r="494" spans="1:16" x14ac:dyDescent="0.15">
      <c r="A494" t="s">
        <v>37</v>
      </c>
      <c r="B494">
        <v>135</v>
      </c>
      <c r="C494">
        <v>16</v>
      </c>
      <c r="D494">
        <v>119</v>
      </c>
      <c r="E494">
        <v>0</v>
      </c>
      <c r="F494">
        <v>0</v>
      </c>
      <c r="G494">
        <v>9</v>
      </c>
      <c r="H494">
        <v>5</v>
      </c>
      <c r="I494">
        <v>4</v>
      </c>
      <c r="J494">
        <v>0</v>
      </c>
      <c r="K494">
        <v>0</v>
      </c>
      <c r="L494">
        <v>126</v>
      </c>
      <c r="M494">
        <v>11</v>
      </c>
      <c r="N494">
        <v>115</v>
      </c>
      <c r="O494">
        <v>0</v>
      </c>
      <c r="P494">
        <v>0</v>
      </c>
    </row>
    <row r="495" spans="1:16" x14ac:dyDescent="0.15">
      <c r="A495" t="s">
        <v>38</v>
      </c>
      <c r="B495">
        <v>130</v>
      </c>
      <c r="C495">
        <v>4</v>
      </c>
      <c r="D495">
        <v>126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130</v>
      </c>
      <c r="M495">
        <v>4</v>
      </c>
      <c r="N495">
        <v>126</v>
      </c>
      <c r="O495">
        <v>0</v>
      </c>
      <c r="P495">
        <v>0</v>
      </c>
    </row>
    <row r="496" spans="1:16" x14ac:dyDescent="0.15">
      <c r="A496" t="s">
        <v>39</v>
      </c>
      <c r="B496">
        <v>102</v>
      </c>
      <c r="C496">
        <v>6</v>
      </c>
      <c r="D496">
        <v>96</v>
      </c>
      <c r="E496">
        <v>0</v>
      </c>
      <c r="F496">
        <v>0</v>
      </c>
      <c r="G496">
        <v>2</v>
      </c>
      <c r="H496">
        <v>0</v>
      </c>
      <c r="I496">
        <v>2</v>
      </c>
      <c r="J496">
        <v>0</v>
      </c>
      <c r="K496">
        <v>0</v>
      </c>
      <c r="L496">
        <v>100</v>
      </c>
      <c r="M496">
        <v>6</v>
      </c>
      <c r="N496">
        <v>94</v>
      </c>
      <c r="O496">
        <v>0</v>
      </c>
      <c r="P496">
        <v>0</v>
      </c>
    </row>
    <row r="497" spans="1:16" x14ac:dyDescent="0.15">
      <c r="A497" t="s">
        <v>40</v>
      </c>
      <c r="B497">
        <v>112</v>
      </c>
      <c r="C497">
        <v>2</v>
      </c>
      <c r="D497">
        <v>110</v>
      </c>
      <c r="E497">
        <v>0</v>
      </c>
      <c r="F497">
        <v>0</v>
      </c>
      <c r="G497">
        <v>2</v>
      </c>
      <c r="H497">
        <v>0</v>
      </c>
      <c r="I497">
        <v>2</v>
      </c>
      <c r="J497">
        <v>0</v>
      </c>
      <c r="K497">
        <v>0</v>
      </c>
      <c r="L497">
        <v>110</v>
      </c>
      <c r="M497">
        <v>2</v>
      </c>
      <c r="N497">
        <v>108</v>
      </c>
      <c r="O497">
        <v>0</v>
      </c>
      <c r="P497">
        <v>0</v>
      </c>
    </row>
    <row r="498" spans="1:16" x14ac:dyDescent="0.15">
      <c r="A498" t="s">
        <v>41</v>
      </c>
      <c r="B498">
        <v>103</v>
      </c>
      <c r="C498">
        <v>1</v>
      </c>
      <c r="D498">
        <v>102</v>
      </c>
      <c r="E498">
        <v>0</v>
      </c>
      <c r="F498">
        <v>0</v>
      </c>
      <c r="G498">
        <v>3</v>
      </c>
      <c r="H498">
        <v>0</v>
      </c>
      <c r="I498">
        <v>3</v>
      </c>
      <c r="J498">
        <v>0</v>
      </c>
      <c r="K498">
        <v>0</v>
      </c>
      <c r="L498">
        <v>100</v>
      </c>
      <c r="M498">
        <v>1</v>
      </c>
      <c r="N498">
        <v>99</v>
      </c>
      <c r="O498">
        <v>0</v>
      </c>
      <c r="P498">
        <v>0</v>
      </c>
    </row>
    <row r="499" spans="1:16" x14ac:dyDescent="0.15">
      <c r="A499" t="s">
        <v>42</v>
      </c>
      <c r="B499">
        <v>124</v>
      </c>
      <c r="C499">
        <v>2</v>
      </c>
      <c r="D499">
        <v>122</v>
      </c>
      <c r="E499">
        <v>0</v>
      </c>
      <c r="F499">
        <v>0</v>
      </c>
      <c r="G499">
        <v>4</v>
      </c>
      <c r="H499">
        <v>2</v>
      </c>
      <c r="I499">
        <v>2</v>
      </c>
      <c r="J499">
        <v>0</v>
      </c>
      <c r="K499">
        <v>0</v>
      </c>
      <c r="L499">
        <v>120</v>
      </c>
      <c r="M499">
        <v>0</v>
      </c>
      <c r="N499">
        <v>120</v>
      </c>
      <c r="O499">
        <v>0</v>
      </c>
      <c r="P499">
        <v>0</v>
      </c>
    </row>
    <row r="500" spans="1:16" x14ac:dyDescent="0.15">
      <c r="A500" t="s">
        <v>43</v>
      </c>
      <c r="B500">
        <v>119</v>
      </c>
      <c r="C500">
        <v>0</v>
      </c>
      <c r="D500">
        <v>118</v>
      </c>
      <c r="E500">
        <v>1</v>
      </c>
      <c r="F500">
        <v>0</v>
      </c>
      <c r="G500">
        <v>3</v>
      </c>
      <c r="H500">
        <v>0</v>
      </c>
      <c r="I500">
        <v>2</v>
      </c>
      <c r="J500">
        <v>1</v>
      </c>
      <c r="K500">
        <v>0</v>
      </c>
      <c r="L500">
        <v>116</v>
      </c>
      <c r="M500">
        <v>0</v>
      </c>
      <c r="N500">
        <v>116</v>
      </c>
      <c r="O500">
        <v>0</v>
      </c>
      <c r="P500">
        <v>0</v>
      </c>
    </row>
    <row r="501" spans="1:16" x14ac:dyDescent="0.15">
      <c r="A501" t="s">
        <v>44</v>
      </c>
      <c r="B501">
        <v>127</v>
      </c>
      <c r="C501">
        <v>0</v>
      </c>
      <c r="D501">
        <v>122</v>
      </c>
      <c r="E501">
        <v>5</v>
      </c>
      <c r="F501">
        <v>0</v>
      </c>
      <c r="G501">
        <v>1</v>
      </c>
      <c r="H501">
        <v>0</v>
      </c>
      <c r="I501">
        <v>1</v>
      </c>
      <c r="J501">
        <v>0</v>
      </c>
      <c r="K501">
        <v>0</v>
      </c>
      <c r="L501">
        <v>126</v>
      </c>
      <c r="M501">
        <v>0</v>
      </c>
      <c r="N501">
        <v>121</v>
      </c>
      <c r="O501">
        <v>5</v>
      </c>
      <c r="P501">
        <v>0</v>
      </c>
    </row>
    <row r="502" spans="1:16" x14ac:dyDescent="0.15">
      <c r="A502" t="s">
        <v>45</v>
      </c>
      <c r="B502">
        <v>110</v>
      </c>
      <c r="C502">
        <v>0</v>
      </c>
      <c r="D502">
        <v>67</v>
      </c>
      <c r="E502">
        <v>43</v>
      </c>
      <c r="F502">
        <v>0</v>
      </c>
      <c r="G502">
        <v>4</v>
      </c>
      <c r="H502">
        <v>0</v>
      </c>
      <c r="I502">
        <v>1</v>
      </c>
      <c r="J502">
        <v>3</v>
      </c>
      <c r="K502">
        <v>0</v>
      </c>
      <c r="L502">
        <v>106</v>
      </c>
      <c r="M502">
        <v>0</v>
      </c>
      <c r="N502">
        <v>66</v>
      </c>
      <c r="O502">
        <v>40</v>
      </c>
      <c r="P502">
        <v>0</v>
      </c>
    </row>
    <row r="503" spans="1:16" x14ac:dyDescent="0.15">
      <c r="A503" t="s">
        <v>46</v>
      </c>
      <c r="B503">
        <v>101</v>
      </c>
      <c r="C503">
        <v>1</v>
      </c>
      <c r="D503">
        <v>15</v>
      </c>
      <c r="E503">
        <v>85</v>
      </c>
      <c r="F503">
        <v>0</v>
      </c>
      <c r="G503">
        <v>4</v>
      </c>
      <c r="H503">
        <v>1</v>
      </c>
      <c r="I503">
        <v>2</v>
      </c>
      <c r="J503">
        <v>1</v>
      </c>
      <c r="K503">
        <v>0</v>
      </c>
      <c r="L503">
        <v>97</v>
      </c>
      <c r="M503">
        <v>0</v>
      </c>
      <c r="N503">
        <v>13</v>
      </c>
      <c r="O503">
        <v>84</v>
      </c>
      <c r="P503">
        <v>0</v>
      </c>
    </row>
    <row r="504" spans="1:16" x14ac:dyDescent="0.15">
      <c r="A504" t="s">
        <v>47</v>
      </c>
      <c r="B504">
        <v>105</v>
      </c>
      <c r="C504">
        <v>0</v>
      </c>
      <c r="D504">
        <v>2</v>
      </c>
      <c r="E504">
        <v>100</v>
      </c>
      <c r="F504">
        <v>3</v>
      </c>
      <c r="G504">
        <v>7</v>
      </c>
      <c r="H504">
        <v>0</v>
      </c>
      <c r="I504">
        <v>1</v>
      </c>
      <c r="J504">
        <v>4</v>
      </c>
      <c r="K504">
        <v>2</v>
      </c>
      <c r="L504">
        <v>98</v>
      </c>
      <c r="M504">
        <v>0</v>
      </c>
      <c r="N504">
        <v>1</v>
      </c>
      <c r="O504">
        <v>96</v>
      </c>
      <c r="P504">
        <v>1</v>
      </c>
    </row>
    <row r="505" spans="1:16" x14ac:dyDescent="0.15">
      <c r="A505" t="s">
        <v>48</v>
      </c>
      <c r="B505">
        <v>109</v>
      </c>
      <c r="C505">
        <v>1</v>
      </c>
      <c r="D505">
        <v>1</v>
      </c>
      <c r="E505">
        <v>96</v>
      </c>
      <c r="F505">
        <v>11</v>
      </c>
      <c r="G505">
        <v>12</v>
      </c>
      <c r="H505">
        <v>1</v>
      </c>
      <c r="I505">
        <v>1</v>
      </c>
      <c r="J505">
        <v>6</v>
      </c>
      <c r="K505">
        <v>4</v>
      </c>
      <c r="L505">
        <v>97</v>
      </c>
      <c r="M505">
        <v>0</v>
      </c>
      <c r="N505">
        <v>0</v>
      </c>
      <c r="O505">
        <v>90</v>
      </c>
      <c r="P505">
        <v>7</v>
      </c>
    </row>
    <row r="506" spans="1:16" x14ac:dyDescent="0.15">
      <c r="A506" t="s">
        <v>49</v>
      </c>
      <c r="B506">
        <v>111</v>
      </c>
      <c r="C506">
        <v>1</v>
      </c>
      <c r="D506">
        <v>1</v>
      </c>
      <c r="E506">
        <v>45</v>
      </c>
      <c r="F506">
        <v>64</v>
      </c>
      <c r="G506">
        <v>29</v>
      </c>
      <c r="H506">
        <v>1</v>
      </c>
      <c r="I506">
        <v>0</v>
      </c>
      <c r="J506">
        <v>11</v>
      </c>
      <c r="K506">
        <v>17</v>
      </c>
      <c r="L506">
        <v>82</v>
      </c>
      <c r="M506">
        <v>0</v>
      </c>
      <c r="N506">
        <v>1</v>
      </c>
      <c r="O506">
        <v>34</v>
      </c>
      <c r="P506">
        <v>47</v>
      </c>
    </row>
    <row r="507" spans="1:16" x14ac:dyDescent="0.15">
      <c r="A507" t="s">
        <v>50</v>
      </c>
      <c r="B507">
        <v>94</v>
      </c>
      <c r="C507">
        <v>1</v>
      </c>
      <c r="D507">
        <v>0</v>
      </c>
      <c r="E507">
        <v>13</v>
      </c>
      <c r="F507">
        <v>80</v>
      </c>
      <c r="G507">
        <v>41</v>
      </c>
      <c r="H507">
        <v>1</v>
      </c>
      <c r="I507">
        <v>0</v>
      </c>
      <c r="J507">
        <v>9</v>
      </c>
      <c r="K507">
        <v>31</v>
      </c>
      <c r="L507">
        <v>53</v>
      </c>
      <c r="M507">
        <v>0</v>
      </c>
      <c r="N507">
        <v>0</v>
      </c>
      <c r="O507">
        <v>4</v>
      </c>
      <c r="P507">
        <v>49</v>
      </c>
    </row>
    <row r="508" spans="1:16" x14ac:dyDescent="0.15">
      <c r="A508" t="s">
        <v>51</v>
      </c>
      <c r="B508">
        <v>90</v>
      </c>
      <c r="C508">
        <v>0</v>
      </c>
      <c r="D508">
        <v>2</v>
      </c>
      <c r="E508">
        <v>11</v>
      </c>
      <c r="F508">
        <v>77</v>
      </c>
      <c r="G508">
        <v>63</v>
      </c>
      <c r="H508">
        <v>0</v>
      </c>
      <c r="I508">
        <v>2</v>
      </c>
      <c r="J508">
        <v>11</v>
      </c>
      <c r="K508">
        <v>50</v>
      </c>
      <c r="L508">
        <v>27</v>
      </c>
      <c r="M508">
        <v>0</v>
      </c>
      <c r="N508">
        <v>0</v>
      </c>
      <c r="O508">
        <v>0</v>
      </c>
      <c r="P508">
        <v>27</v>
      </c>
    </row>
    <row r="509" spans="1:16" x14ac:dyDescent="0.15">
      <c r="A509" t="s">
        <v>52</v>
      </c>
      <c r="B509">
        <v>100</v>
      </c>
      <c r="C509">
        <v>2</v>
      </c>
      <c r="D509">
        <v>0</v>
      </c>
      <c r="E509">
        <v>17</v>
      </c>
      <c r="F509">
        <v>81</v>
      </c>
      <c r="G509">
        <v>82</v>
      </c>
      <c r="H509">
        <v>2</v>
      </c>
      <c r="I509">
        <v>0</v>
      </c>
      <c r="J509">
        <v>15</v>
      </c>
      <c r="K509">
        <v>65</v>
      </c>
      <c r="L509">
        <v>18</v>
      </c>
      <c r="M509">
        <v>0</v>
      </c>
      <c r="N509">
        <v>0</v>
      </c>
      <c r="O509">
        <v>2</v>
      </c>
      <c r="P509">
        <v>16</v>
      </c>
    </row>
    <row r="510" spans="1:16" x14ac:dyDescent="0.15">
      <c r="A510" t="s">
        <v>53</v>
      </c>
      <c r="B510">
        <v>87</v>
      </c>
      <c r="C510">
        <v>0</v>
      </c>
      <c r="D510">
        <v>2</v>
      </c>
      <c r="E510">
        <v>17</v>
      </c>
      <c r="F510">
        <v>68</v>
      </c>
      <c r="G510">
        <v>74</v>
      </c>
      <c r="H510">
        <v>0</v>
      </c>
      <c r="I510">
        <v>2</v>
      </c>
      <c r="J510">
        <v>15</v>
      </c>
      <c r="K510">
        <v>57</v>
      </c>
      <c r="L510">
        <v>13</v>
      </c>
      <c r="M510">
        <v>0</v>
      </c>
      <c r="N510">
        <v>0</v>
      </c>
      <c r="O510">
        <v>2</v>
      </c>
      <c r="P510">
        <v>11</v>
      </c>
    </row>
    <row r="511" spans="1:16" x14ac:dyDescent="0.15">
      <c r="A511" t="s">
        <v>54</v>
      </c>
      <c r="B511">
        <v>94</v>
      </c>
      <c r="C511">
        <v>1</v>
      </c>
      <c r="D511">
        <v>1</v>
      </c>
      <c r="E511">
        <v>20</v>
      </c>
      <c r="F511">
        <v>72</v>
      </c>
      <c r="G511">
        <v>87</v>
      </c>
      <c r="H511">
        <v>1</v>
      </c>
      <c r="I511">
        <v>1</v>
      </c>
      <c r="J511">
        <v>18</v>
      </c>
      <c r="K511">
        <v>67</v>
      </c>
      <c r="L511">
        <v>7</v>
      </c>
      <c r="M511">
        <v>0</v>
      </c>
      <c r="N511">
        <v>0</v>
      </c>
      <c r="O511">
        <v>2</v>
      </c>
      <c r="P511">
        <v>5</v>
      </c>
    </row>
    <row r="512" spans="1:16" x14ac:dyDescent="0.15">
      <c r="A512" t="s">
        <v>55</v>
      </c>
      <c r="B512">
        <v>100</v>
      </c>
      <c r="C512">
        <v>1</v>
      </c>
      <c r="D512">
        <v>1</v>
      </c>
      <c r="E512">
        <v>11</v>
      </c>
      <c r="F512">
        <v>87</v>
      </c>
      <c r="G512">
        <v>92</v>
      </c>
      <c r="H512">
        <v>1</v>
      </c>
      <c r="I512">
        <v>1</v>
      </c>
      <c r="J512">
        <v>11</v>
      </c>
      <c r="K512">
        <v>79</v>
      </c>
      <c r="L512">
        <v>8</v>
      </c>
      <c r="M512">
        <v>0</v>
      </c>
      <c r="N512">
        <v>0</v>
      </c>
      <c r="O512">
        <v>0</v>
      </c>
      <c r="P512">
        <v>8</v>
      </c>
    </row>
    <row r="513" spans="1:16" x14ac:dyDescent="0.15">
      <c r="A513" t="s">
        <v>56</v>
      </c>
      <c r="B513">
        <v>101</v>
      </c>
      <c r="C513">
        <v>1</v>
      </c>
      <c r="D513">
        <v>4</v>
      </c>
      <c r="E513">
        <v>14</v>
      </c>
      <c r="F513">
        <v>82</v>
      </c>
      <c r="G513">
        <v>95</v>
      </c>
      <c r="H513">
        <v>1</v>
      </c>
      <c r="I513">
        <v>3</v>
      </c>
      <c r="J513">
        <v>14</v>
      </c>
      <c r="K513">
        <v>77</v>
      </c>
      <c r="L513">
        <v>6</v>
      </c>
      <c r="M513">
        <v>0</v>
      </c>
      <c r="N513">
        <v>1</v>
      </c>
      <c r="O513">
        <v>0</v>
      </c>
      <c r="P513">
        <v>5</v>
      </c>
    </row>
    <row r="514" spans="1:16" x14ac:dyDescent="0.15">
      <c r="A514" t="s">
        <v>57</v>
      </c>
      <c r="B514">
        <v>85</v>
      </c>
      <c r="C514">
        <v>0</v>
      </c>
      <c r="D514">
        <v>1</v>
      </c>
      <c r="E514">
        <v>11</v>
      </c>
      <c r="F514">
        <v>73</v>
      </c>
      <c r="G514">
        <v>75</v>
      </c>
      <c r="H514">
        <v>0</v>
      </c>
      <c r="I514">
        <v>1</v>
      </c>
      <c r="J514">
        <v>11</v>
      </c>
      <c r="K514">
        <v>63</v>
      </c>
      <c r="L514">
        <v>10</v>
      </c>
      <c r="M514">
        <v>0</v>
      </c>
      <c r="N514">
        <v>0</v>
      </c>
      <c r="O514">
        <v>0</v>
      </c>
      <c r="P514">
        <v>10</v>
      </c>
    </row>
    <row r="515" spans="1:16" x14ac:dyDescent="0.15">
      <c r="A515" t="s">
        <v>58</v>
      </c>
      <c r="B515">
        <v>82</v>
      </c>
      <c r="C515">
        <v>0</v>
      </c>
      <c r="D515">
        <v>3</v>
      </c>
      <c r="E515">
        <v>7</v>
      </c>
      <c r="F515">
        <v>72</v>
      </c>
      <c r="G515">
        <v>71</v>
      </c>
      <c r="H515">
        <v>0</v>
      </c>
      <c r="I515">
        <v>3</v>
      </c>
      <c r="J515">
        <v>7</v>
      </c>
      <c r="K515">
        <v>61</v>
      </c>
      <c r="L515">
        <v>11</v>
      </c>
      <c r="M515">
        <v>0</v>
      </c>
      <c r="N515">
        <v>0</v>
      </c>
      <c r="O515">
        <v>0</v>
      </c>
      <c r="P515">
        <v>11</v>
      </c>
    </row>
    <row r="516" spans="1:16" x14ac:dyDescent="0.15">
      <c r="A516" t="s">
        <v>59</v>
      </c>
      <c r="B516">
        <v>102</v>
      </c>
      <c r="C516">
        <v>5</v>
      </c>
      <c r="D516">
        <v>5</v>
      </c>
      <c r="E516">
        <v>12</v>
      </c>
      <c r="F516">
        <v>80</v>
      </c>
      <c r="G516">
        <v>95</v>
      </c>
      <c r="H516">
        <v>5</v>
      </c>
      <c r="I516">
        <v>5</v>
      </c>
      <c r="J516">
        <v>12</v>
      </c>
      <c r="K516">
        <v>73</v>
      </c>
      <c r="L516">
        <v>7</v>
      </c>
      <c r="M516">
        <v>0</v>
      </c>
      <c r="N516">
        <v>0</v>
      </c>
      <c r="O516">
        <v>0</v>
      </c>
      <c r="P516">
        <v>7</v>
      </c>
    </row>
    <row r="517" spans="1:16" x14ac:dyDescent="0.15">
      <c r="A517" t="s">
        <v>60</v>
      </c>
      <c r="B517">
        <v>85</v>
      </c>
      <c r="C517">
        <v>0</v>
      </c>
      <c r="D517">
        <v>0</v>
      </c>
      <c r="E517">
        <v>12</v>
      </c>
      <c r="F517">
        <v>73</v>
      </c>
      <c r="G517">
        <v>84</v>
      </c>
      <c r="H517">
        <v>0</v>
      </c>
      <c r="I517">
        <v>0</v>
      </c>
      <c r="J517">
        <v>12</v>
      </c>
      <c r="K517">
        <v>72</v>
      </c>
      <c r="L517">
        <v>1</v>
      </c>
      <c r="M517">
        <v>0</v>
      </c>
      <c r="N517">
        <v>0</v>
      </c>
      <c r="O517">
        <v>0</v>
      </c>
      <c r="P517">
        <v>1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topLeftCell="A45" workbookViewId="0">
      <selection activeCell="F132" sqref="F132"/>
    </sheetView>
  </sheetViews>
  <sheetFormatPr baseColWidth="10" defaultColWidth="8.83203125" defaultRowHeight="13" x14ac:dyDescent="0.15"/>
  <cols>
    <col min="1" max="1" width="22.1640625" customWidth="1"/>
  </cols>
  <sheetData>
    <row r="1" spans="1:7" x14ac:dyDescent="0.15">
      <c r="A1" t="s">
        <v>63</v>
      </c>
    </row>
    <row r="2" spans="1:7" x14ac:dyDescent="0.15">
      <c r="A2" t="s">
        <v>64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15">
      <c r="A3" t="s">
        <v>8</v>
      </c>
      <c r="B3">
        <v>10052</v>
      </c>
      <c r="C3">
        <v>3111</v>
      </c>
      <c r="D3">
        <v>1983</v>
      </c>
      <c r="E3">
        <v>1801</v>
      </c>
      <c r="F3">
        <v>1635</v>
      </c>
      <c r="G3">
        <v>1522</v>
      </c>
    </row>
    <row r="4" spans="1:7" x14ac:dyDescent="0.15">
      <c r="A4" t="s">
        <v>127</v>
      </c>
      <c r="B4">
        <f t="shared" ref="B4:G4" si="0">B6+B7</f>
        <v>5241</v>
      </c>
      <c r="C4">
        <f t="shared" si="0"/>
        <v>1309</v>
      </c>
      <c r="D4">
        <f t="shared" si="0"/>
        <v>889</v>
      </c>
      <c r="E4">
        <f t="shared" si="0"/>
        <v>987</v>
      </c>
      <c r="F4">
        <f t="shared" si="0"/>
        <v>1009</v>
      </c>
      <c r="G4">
        <f t="shared" si="0"/>
        <v>1047</v>
      </c>
    </row>
    <row r="5" spans="1:7" x14ac:dyDescent="0.15">
      <c r="A5" t="s">
        <v>128</v>
      </c>
      <c r="B5" s="2">
        <f t="shared" ref="B5:G5" si="1">B4*100/B3</f>
        <v>52.138877835256665</v>
      </c>
      <c r="C5" s="2">
        <f t="shared" si="1"/>
        <v>42.076502732240435</v>
      </c>
      <c r="D5" s="2">
        <f t="shared" si="1"/>
        <v>44.831064044377207</v>
      </c>
      <c r="E5" s="2">
        <f t="shared" si="1"/>
        <v>54.802887284841752</v>
      </c>
      <c r="F5" s="2">
        <f t="shared" si="1"/>
        <v>61.712538226299692</v>
      </c>
      <c r="G5" s="2">
        <f t="shared" si="1"/>
        <v>68.791064388961885</v>
      </c>
    </row>
    <row r="6" spans="1:7" x14ac:dyDescent="0.15">
      <c r="A6" t="s">
        <v>65</v>
      </c>
      <c r="B6">
        <v>916</v>
      </c>
      <c r="C6">
        <v>267</v>
      </c>
      <c r="D6">
        <v>177</v>
      </c>
      <c r="E6">
        <v>147</v>
      </c>
      <c r="F6">
        <v>156</v>
      </c>
      <c r="G6">
        <v>169</v>
      </c>
    </row>
    <row r="7" spans="1:7" x14ac:dyDescent="0.15">
      <c r="A7" t="s">
        <v>66</v>
      </c>
      <c r="B7">
        <v>4325</v>
      </c>
      <c r="C7">
        <v>1042</v>
      </c>
      <c r="D7">
        <v>712</v>
      </c>
      <c r="E7">
        <v>840</v>
      </c>
      <c r="F7">
        <v>853</v>
      </c>
      <c r="G7">
        <v>878</v>
      </c>
    </row>
    <row r="8" spans="1:7" x14ac:dyDescent="0.15">
      <c r="A8" t="s">
        <v>67</v>
      </c>
      <c r="B8">
        <v>69</v>
      </c>
      <c r="C8">
        <v>30</v>
      </c>
      <c r="D8">
        <v>9</v>
      </c>
      <c r="E8">
        <v>13</v>
      </c>
      <c r="F8">
        <v>9</v>
      </c>
      <c r="G8">
        <v>8</v>
      </c>
    </row>
    <row r="9" spans="1:7" x14ac:dyDescent="0.15">
      <c r="A9" t="s">
        <v>68</v>
      </c>
      <c r="B9">
        <v>4649</v>
      </c>
      <c r="C9">
        <v>1739</v>
      </c>
      <c r="D9">
        <v>1065</v>
      </c>
      <c r="E9">
        <v>792</v>
      </c>
      <c r="F9">
        <v>605</v>
      </c>
      <c r="G9">
        <v>448</v>
      </c>
    </row>
    <row r="10" spans="1:7" x14ac:dyDescent="0.15">
      <c r="A10" t="s">
        <v>69</v>
      </c>
      <c r="B10">
        <v>93</v>
      </c>
      <c r="C10">
        <v>33</v>
      </c>
      <c r="D10">
        <v>20</v>
      </c>
      <c r="E10">
        <v>9</v>
      </c>
      <c r="F10">
        <v>12</v>
      </c>
      <c r="G10">
        <v>19</v>
      </c>
    </row>
    <row r="11" spans="1:7" x14ac:dyDescent="0.15">
      <c r="A11" t="s">
        <v>70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4" spans="1:7" x14ac:dyDescent="0.15">
      <c r="A14" t="s">
        <v>71</v>
      </c>
    </row>
    <row r="15" spans="1:7" x14ac:dyDescent="0.15">
      <c r="A15" t="s">
        <v>72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7</v>
      </c>
    </row>
    <row r="16" spans="1:7" x14ac:dyDescent="0.15">
      <c r="A16" t="s">
        <v>8</v>
      </c>
      <c r="B16">
        <v>10052</v>
      </c>
      <c r="C16">
        <v>3111</v>
      </c>
      <c r="D16">
        <v>1983</v>
      </c>
      <c r="E16">
        <v>1801</v>
      </c>
      <c r="F16">
        <v>1635</v>
      </c>
      <c r="G16">
        <v>1522</v>
      </c>
    </row>
    <row r="17" spans="1:7" x14ac:dyDescent="0.15">
      <c r="A17">
        <v>1</v>
      </c>
      <c r="B17">
        <v>1648</v>
      </c>
      <c r="C17">
        <v>849</v>
      </c>
      <c r="D17">
        <v>406</v>
      </c>
      <c r="E17">
        <v>223</v>
      </c>
      <c r="F17">
        <v>120</v>
      </c>
      <c r="G17">
        <v>50</v>
      </c>
    </row>
    <row r="18" spans="1:7" x14ac:dyDescent="0.15">
      <c r="A18">
        <v>2</v>
      </c>
      <c r="B18">
        <v>1501</v>
      </c>
      <c r="C18">
        <v>650</v>
      </c>
      <c r="D18">
        <v>359</v>
      </c>
      <c r="E18">
        <v>255</v>
      </c>
      <c r="F18">
        <v>150</v>
      </c>
      <c r="G18">
        <v>87</v>
      </c>
    </row>
    <row r="19" spans="1:7" x14ac:dyDescent="0.15">
      <c r="A19">
        <v>3</v>
      </c>
      <c r="B19">
        <v>1878</v>
      </c>
      <c r="C19">
        <v>606</v>
      </c>
      <c r="D19">
        <v>421</v>
      </c>
      <c r="E19">
        <v>378</v>
      </c>
      <c r="F19">
        <v>287</v>
      </c>
      <c r="G19">
        <v>186</v>
      </c>
    </row>
    <row r="20" spans="1:7" x14ac:dyDescent="0.15">
      <c r="A20">
        <v>4</v>
      </c>
      <c r="B20">
        <v>1709</v>
      </c>
      <c r="C20">
        <v>444</v>
      </c>
      <c r="D20">
        <v>332</v>
      </c>
      <c r="E20">
        <v>368</v>
      </c>
      <c r="F20">
        <v>335</v>
      </c>
      <c r="G20">
        <v>230</v>
      </c>
    </row>
    <row r="21" spans="1:7" x14ac:dyDescent="0.15">
      <c r="A21">
        <v>5</v>
      </c>
      <c r="B21">
        <v>1409</v>
      </c>
      <c r="C21">
        <v>284</v>
      </c>
      <c r="D21">
        <v>234</v>
      </c>
      <c r="E21">
        <v>273</v>
      </c>
      <c r="F21">
        <v>308</v>
      </c>
      <c r="G21">
        <v>310</v>
      </c>
    </row>
    <row r="22" spans="1:7" x14ac:dyDescent="0.15">
      <c r="A22">
        <v>6</v>
      </c>
      <c r="B22">
        <v>901</v>
      </c>
      <c r="C22">
        <v>132</v>
      </c>
      <c r="D22">
        <v>120</v>
      </c>
      <c r="E22">
        <v>182</v>
      </c>
      <c r="F22">
        <v>214</v>
      </c>
      <c r="G22">
        <v>253</v>
      </c>
    </row>
    <row r="23" spans="1:7" x14ac:dyDescent="0.15">
      <c r="A23">
        <v>7</v>
      </c>
      <c r="B23">
        <v>475</v>
      </c>
      <c r="C23">
        <v>67</v>
      </c>
      <c r="D23">
        <v>67</v>
      </c>
      <c r="E23">
        <v>73</v>
      </c>
      <c r="F23">
        <v>103</v>
      </c>
      <c r="G23">
        <v>165</v>
      </c>
    </row>
    <row r="24" spans="1:7" x14ac:dyDescent="0.15">
      <c r="A24">
        <v>8</v>
      </c>
      <c r="B24">
        <v>239</v>
      </c>
      <c r="C24">
        <v>32</v>
      </c>
      <c r="D24">
        <v>18</v>
      </c>
      <c r="E24">
        <v>23</v>
      </c>
      <c r="F24">
        <v>65</v>
      </c>
      <c r="G24">
        <v>101</v>
      </c>
    </row>
    <row r="25" spans="1:7" x14ac:dyDescent="0.15">
      <c r="A25" t="s">
        <v>73</v>
      </c>
      <c r="B25">
        <v>292</v>
      </c>
      <c r="C25">
        <v>47</v>
      </c>
      <c r="D25">
        <v>26</v>
      </c>
      <c r="E25">
        <v>26</v>
      </c>
      <c r="F25">
        <v>53</v>
      </c>
      <c r="G25">
        <v>140</v>
      </c>
    </row>
    <row r="26" spans="1:7" x14ac:dyDescent="0.15">
      <c r="A26" t="s">
        <v>70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 x14ac:dyDescent="0.15">
      <c r="B27">
        <f t="shared" ref="B27:G27" si="2">B16/2</f>
        <v>5026</v>
      </c>
      <c r="C27">
        <f t="shared" si="2"/>
        <v>1555.5</v>
      </c>
      <c r="D27">
        <f t="shared" si="2"/>
        <v>991.5</v>
      </c>
      <c r="E27">
        <f t="shared" si="2"/>
        <v>900.5</v>
      </c>
      <c r="F27">
        <f t="shared" si="2"/>
        <v>817.5</v>
      </c>
      <c r="G27">
        <f t="shared" si="2"/>
        <v>761</v>
      </c>
    </row>
    <row r="28" spans="1:7" x14ac:dyDescent="0.15">
      <c r="B28">
        <f>SUM(B17:B18)</f>
        <v>3149</v>
      </c>
      <c r="C28">
        <f>SUM(C17:C18)</f>
        <v>1499</v>
      </c>
      <c r="D28">
        <f>SUM(D17:D18)</f>
        <v>765</v>
      </c>
      <c r="E28">
        <f>SUM(E17:E19)</f>
        <v>856</v>
      </c>
      <c r="F28">
        <f>SUM(F17:F19)</f>
        <v>557</v>
      </c>
      <c r="G28">
        <f>SUM(G17:G20)</f>
        <v>553</v>
      </c>
    </row>
    <row r="29" spans="1:7" x14ac:dyDescent="0.15">
      <c r="B29">
        <f t="shared" ref="B29:G29" si="3">B27-B28</f>
        <v>1877</v>
      </c>
      <c r="C29">
        <f t="shared" si="3"/>
        <v>56.5</v>
      </c>
      <c r="D29">
        <f t="shared" si="3"/>
        <v>226.5</v>
      </c>
      <c r="E29">
        <f t="shared" si="3"/>
        <v>44.5</v>
      </c>
      <c r="F29">
        <f t="shared" si="3"/>
        <v>260.5</v>
      </c>
      <c r="G29">
        <f t="shared" si="3"/>
        <v>208</v>
      </c>
    </row>
    <row r="30" spans="1:7" x14ac:dyDescent="0.15">
      <c r="B30">
        <f>B29/B19</f>
        <v>0.99946751863684768</v>
      </c>
      <c r="C30">
        <f>C29/C19</f>
        <v>9.3234323432343238E-2</v>
      </c>
      <c r="D30">
        <f>D29/D19</f>
        <v>0.53800475059382424</v>
      </c>
      <c r="E30">
        <f>E29/E20</f>
        <v>0.12092391304347826</v>
      </c>
      <c r="F30">
        <f>F29/F20</f>
        <v>0.77761194029850744</v>
      </c>
      <c r="G30">
        <f>G29/G21</f>
        <v>0.67096774193548392</v>
      </c>
    </row>
    <row r="31" spans="1:7" x14ac:dyDescent="0.15">
      <c r="B31" s="2">
        <f>2.5+B30</f>
        <v>3.4994675186368478</v>
      </c>
      <c r="C31" s="2">
        <f>2.5+C30</f>
        <v>2.5932343234323434</v>
      </c>
      <c r="D31" s="2">
        <f>2.5+D30</f>
        <v>3.0380047505938244</v>
      </c>
      <c r="E31" s="2">
        <f>3.5+E30</f>
        <v>3.620923913043478</v>
      </c>
      <c r="F31" s="2">
        <f>3.5+F30</f>
        <v>4.2776119402985078</v>
      </c>
      <c r="G31" s="2">
        <f>4.5+G30</f>
        <v>5.1709677419354838</v>
      </c>
    </row>
    <row r="35" spans="1:7" x14ac:dyDescent="0.15">
      <c r="A35" t="s">
        <v>74</v>
      </c>
    </row>
    <row r="36" spans="1:7" x14ac:dyDescent="0.15">
      <c r="A36" t="s">
        <v>75</v>
      </c>
      <c r="B36" t="s">
        <v>2</v>
      </c>
      <c r="C36" t="s">
        <v>3</v>
      </c>
      <c r="D36" t="s">
        <v>4</v>
      </c>
      <c r="E36" t="s">
        <v>5</v>
      </c>
      <c r="F36" t="s">
        <v>6</v>
      </c>
      <c r="G36" t="s">
        <v>7</v>
      </c>
    </row>
    <row r="37" spans="1:7" x14ac:dyDescent="0.15">
      <c r="A37" t="s">
        <v>8</v>
      </c>
      <c r="B37">
        <v>10052</v>
      </c>
      <c r="C37">
        <v>3111</v>
      </c>
      <c r="D37">
        <v>1983</v>
      </c>
      <c r="E37">
        <v>1801</v>
      </c>
      <c r="F37">
        <v>1635</v>
      </c>
      <c r="G37">
        <v>1522</v>
      </c>
    </row>
    <row r="38" spans="1:7" x14ac:dyDescent="0.15">
      <c r="A38" t="s">
        <v>129</v>
      </c>
      <c r="B38">
        <f t="shared" ref="B38:G38" si="4">B40+B41</f>
        <v>7781</v>
      </c>
      <c r="C38">
        <f t="shared" si="4"/>
        <v>2248</v>
      </c>
      <c r="D38">
        <f t="shared" si="4"/>
        <v>1454</v>
      </c>
      <c r="E38">
        <f t="shared" si="4"/>
        <v>1418</v>
      </c>
      <c r="F38">
        <f t="shared" si="4"/>
        <v>1332</v>
      </c>
      <c r="G38">
        <f t="shared" si="4"/>
        <v>1329</v>
      </c>
    </row>
    <row r="39" spans="1:7" x14ac:dyDescent="0.15">
      <c r="A39" t="s">
        <v>128</v>
      </c>
      <c r="B39" s="2">
        <f t="shared" ref="B39:G39" si="5">B38*100/B37</f>
        <v>77.407481098288898</v>
      </c>
      <c r="C39" s="2">
        <f t="shared" si="5"/>
        <v>72.259723561555774</v>
      </c>
      <c r="D39" s="2">
        <f t="shared" si="5"/>
        <v>73.323247604639434</v>
      </c>
      <c r="E39" s="2">
        <f t="shared" si="5"/>
        <v>78.734036646307601</v>
      </c>
      <c r="F39" s="2">
        <f t="shared" si="5"/>
        <v>81.467889908256879</v>
      </c>
      <c r="G39" s="2">
        <f t="shared" si="5"/>
        <v>87.319316688567667</v>
      </c>
    </row>
    <row r="40" spans="1:7" x14ac:dyDescent="0.15">
      <c r="A40" t="s">
        <v>76</v>
      </c>
      <c r="B40">
        <v>7263</v>
      </c>
      <c r="C40">
        <v>2096</v>
      </c>
      <c r="D40">
        <v>1379</v>
      </c>
      <c r="E40">
        <v>1320</v>
      </c>
      <c r="F40">
        <v>1237</v>
      </c>
      <c r="G40">
        <v>1231</v>
      </c>
    </row>
    <row r="41" spans="1:7" x14ac:dyDescent="0.15">
      <c r="A41" t="s">
        <v>77</v>
      </c>
      <c r="B41">
        <v>518</v>
      </c>
      <c r="C41">
        <v>152</v>
      </c>
      <c r="D41">
        <v>75</v>
      </c>
      <c r="E41">
        <v>98</v>
      </c>
      <c r="F41">
        <v>95</v>
      </c>
      <c r="G41">
        <v>98</v>
      </c>
    </row>
    <row r="42" spans="1:7" x14ac:dyDescent="0.15">
      <c r="A42" t="s">
        <v>78</v>
      </c>
      <c r="B42">
        <v>1970</v>
      </c>
      <c r="C42">
        <v>709</v>
      </c>
      <c r="D42">
        <v>478</v>
      </c>
      <c r="E42">
        <v>337</v>
      </c>
      <c r="F42">
        <v>271</v>
      </c>
      <c r="G42">
        <v>175</v>
      </c>
    </row>
    <row r="43" spans="1:7" x14ac:dyDescent="0.15">
      <c r="A43" t="s">
        <v>79</v>
      </c>
      <c r="B43">
        <v>58</v>
      </c>
      <c r="C43">
        <v>10</v>
      </c>
      <c r="D43">
        <v>18</v>
      </c>
      <c r="E43">
        <v>14</v>
      </c>
      <c r="F43">
        <v>13</v>
      </c>
      <c r="G43">
        <v>3</v>
      </c>
    </row>
    <row r="44" spans="1:7" x14ac:dyDescent="0.15">
      <c r="A44" t="s">
        <v>80</v>
      </c>
      <c r="B44">
        <v>109</v>
      </c>
      <c r="C44">
        <v>51</v>
      </c>
      <c r="D44">
        <v>18</v>
      </c>
      <c r="E44">
        <v>20</v>
      </c>
      <c r="F44">
        <v>10</v>
      </c>
      <c r="G44">
        <v>10</v>
      </c>
    </row>
    <row r="45" spans="1:7" x14ac:dyDescent="0.15">
      <c r="A45" t="s">
        <v>69</v>
      </c>
      <c r="B45">
        <v>134</v>
      </c>
      <c r="C45">
        <v>93</v>
      </c>
      <c r="D45">
        <v>15</v>
      </c>
      <c r="E45">
        <v>12</v>
      </c>
      <c r="F45">
        <v>9</v>
      </c>
      <c r="G45">
        <v>5</v>
      </c>
    </row>
    <row r="46" spans="1:7" x14ac:dyDescent="0.15">
      <c r="A46" t="s">
        <v>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</row>
    <row r="49" spans="1:8" x14ac:dyDescent="0.15">
      <c r="A49" t="s">
        <v>81</v>
      </c>
    </row>
    <row r="50" spans="1:8" x14ac:dyDescent="0.15">
      <c r="A50" t="s">
        <v>82</v>
      </c>
      <c r="B50" t="s">
        <v>2</v>
      </c>
      <c r="C50" t="s">
        <v>3</v>
      </c>
      <c r="D50" t="s">
        <v>4</v>
      </c>
      <c r="E50" t="s">
        <v>5</v>
      </c>
      <c r="F50" t="s">
        <v>6</v>
      </c>
      <c r="G50" t="s">
        <v>7</v>
      </c>
      <c r="H50" t="s">
        <v>83</v>
      </c>
    </row>
    <row r="51" spans="1:8" x14ac:dyDescent="0.15">
      <c r="A51" t="s">
        <v>8</v>
      </c>
      <c r="B51">
        <v>10052</v>
      </c>
      <c r="C51">
        <v>3111</v>
      </c>
      <c r="D51">
        <v>1983</v>
      </c>
      <c r="E51">
        <v>1801</v>
      </c>
      <c r="F51">
        <v>1635</v>
      </c>
      <c r="G51">
        <v>1522</v>
      </c>
      <c r="H51">
        <v>0</v>
      </c>
    </row>
    <row r="52" spans="1:8" x14ac:dyDescent="0.15">
      <c r="A52" t="s">
        <v>84</v>
      </c>
      <c r="B52">
        <v>2628</v>
      </c>
      <c r="C52">
        <v>566</v>
      </c>
      <c r="D52">
        <v>367</v>
      </c>
      <c r="E52">
        <v>457</v>
      </c>
      <c r="F52">
        <v>558</v>
      </c>
      <c r="G52">
        <v>680</v>
      </c>
      <c r="H52">
        <v>0</v>
      </c>
    </row>
    <row r="53" spans="1:8" x14ac:dyDescent="0.15">
      <c r="A53" t="s">
        <v>85</v>
      </c>
      <c r="B53">
        <v>2606</v>
      </c>
      <c r="C53">
        <v>1081</v>
      </c>
      <c r="D53">
        <v>703</v>
      </c>
      <c r="E53">
        <v>447</v>
      </c>
      <c r="F53">
        <v>251</v>
      </c>
      <c r="G53">
        <v>124</v>
      </c>
      <c r="H53">
        <v>0</v>
      </c>
    </row>
    <row r="54" spans="1:8" x14ac:dyDescent="0.15">
      <c r="A54" t="s">
        <v>86</v>
      </c>
      <c r="B54">
        <v>4034</v>
      </c>
      <c r="C54">
        <v>954</v>
      </c>
      <c r="D54">
        <v>800</v>
      </c>
      <c r="E54">
        <v>819</v>
      </c>
      <c r="F54">
        <v>779</v>
      </c>
      <c r="G54">
        <v>682</v>
      </c>
      <c r="H54">
        <v>0</v>
      </c>
    </row>
    <row r="55" spans="1:8" x14ac:dyDescent="0.15">
      <c r="A55" t="s">
        <v>87</v>
      </c>
      <c r="B55">
        <v>58</v>
      </c>
      <c r="C55">
        <v>11</v>
      </c>
      <c r="D55">
        <v>7</v>
      </c>
      <c r="E55">
        <v>13</v>
      </c>
      <c r="F55">
        <v>12</v>
      </c>
      <c r="G55">
        <v>15</v>
      </c>
      <c r="H55">
        <v>0</v>
      </c>
    </row>
    <row r="56" spans="1:8" x14ac:dyDescent="0.15">
      <c r="A56" t="s">
        <v>88</v>
      </c>
      <c r="B56">
        <v>15</v>
      </c>
      <c r="C56">
        <v>2</v>
      </c>
      <c r="D56">
        <v>3</v>
      </c>
      <c r="E56">
        <v>5</v>
      </c>
      <c r="F56">
        <v>3</v>
      </c>
      <c r="G56">
        <v>2</v>
      </c>
      <c r="H56">
        <v>0</v>
      </c>
    </row>
    <row r="57" spans="1:8" x14ac:dyDescent="0.15">
      <c r="A57" t="s">
        <v>69</v>
      </c>
      <c r="B57">
        <v>300</v>
      </c>
      <c r="C57">
        <v>172</v>
      </c>
      <c r="D57">
        <v>60</v>
      </c>
      <c r="E57">
        <v>39</v>
      </c>
      <c r="F57">
        <v>15</v>
      </c>
      <c r="G57">
        <v>14</v>
      </c>
      <c r="H57">
        <v>0</v>
      </c>
    </row>
    <row r="58" spans="1:8" x14ac:dyDescent="0.15">
      <c r="A58" t="s">
        <v>70</v>
      </c>
      <c r="B58">
        <v>411</v>
      </c>
      <c r="C58">
        <v>325</v>
      </c>
      <c r="D58">
        <v>43</v>
      </c>
      <c r="E58">
        <v>21</v>
      </c>
      <c r="F58">
        <v>17</v>
      </c>
      <c r="G58">
        <v>5</v>
      </c>
      <c r="H58">
        <v>0</v>
      </c>
    </row>
    <row r="59" spans="1:8" x14ac:dyDescent="0.15">
      <c r="A59" t="s">
        <v>83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2" spans="1:8" x14ac:dyDescent="0.15">
      <c r="A62" t="s">
        <v>89</v>
      </c>
    </row>
    <row r="63" spans="1:8" x14ac:dyDescent="0.15">
      <c r="A63" t="s">
        <v>90</v>
      </c>
      <c r="B63" t="s">
        <v>2</v>
      </c>
      <c r="C63" t="s">
        <v>3</v>
      </c>
      <c r="D63" t="s">
        <v>4</v>
      </c>
      <c r="E63" t="s">
        <v>5</v>
      </c>
      <c r="F63" t="s">
        <v>6</v>
      </c>
      <c r="G63" t="s">
        <v>7</v>
      </c>
    </row>
    <row r="64" spans="1:8" x14ac:dyDescent="0.15">
      <c r="A64" t="s">
        <v>8</v>
      </c>
      <c r="B64">
        <v>10052</v>
      </c>
      <c r="C64">
        <v>3111</v>
      </c>
      <c r="D64">
        <v>1983</v>
      </c>
      <c r="E64">
        <v>1801</v>
      </c>
      <c r="F64">
        <v>1635</v>
      </c>
      <c r="G64">
        <v>1522</v>
      </c>
    </row>
    <row r="65" spans="1:7" x14ac:dyDescent="0.15">
      <c r="A65" t="s">
        <v>130</v>
      </c>
      <c r="B65">
        <f t="shared" ref="B65:G65" si="6">B67+B68</f>
        <v>7219</v>
      </c>
      <c r="C65">
        <f t="shared" si="6"/>
        <v>1778</v>
      </c>
      <c r="D65">
        <f t="shared" si="6"/>
        <v>1559</v>
      </c>
      <c r="E65">
        <f t="shared" si="6"/>
        <v>1440</v>
      </c>
      <c r="F65">
        <f t="shared" si="6"/>
        <v>1296</v>
      </c>
      <c r="G65">
        <f t="shared" si="6"/>
        <v>1146</v>
      </c>
    </row>
    <row r="66" spans="1:7" x14ac:dyDescent="0.15">
      <c r="A66" t="s">
        <v>131</v>
      </c>
      <c r="B66" s="2">
        <f t="shared" ref="B66:G66" si="7">B65*100/B64</f>
        <v>71.816553919617988</v>
      </c>
      <c r="C66" s="2">
        <f t="shared" si="7"/>
        <v>57.152041144326581</v>
      </c>
      <c r="D66" s="2">
        <f t="shared" si="7"/>
        <v>78.61825516893596</v>
      </c>
      <c r="E66" s="2">
        <f t="shared" si="7"/>
        <v>79.955580233203776</v>
      </c>
      <c r="F66" s="2">
        <f t="shared" si="7"/>
        <v>79.266055045871553</v>
      </c>
      <c r="G66" s="2">
        <f t="shared" si="7"/>
        <v>75.295663600525629</v>
      </c>
    </row>
    <row r="67" spans="1:7" x14ac:dyDescent="0.15">
      <c r="A67" t="s">
        <v>91</v>
      </c>
      <c r="B67">
        <v>1270</v>
      </c>
      <c r="C67">
        <v>219</v>
      </c>
      <c r="D67">
        <v>216</v>
      </c>
      <c r="E67">
        <v>220</v>
      </c>
      <c r="F67">
        <v>288</v>
      </c>
      <c r="G67">
        <v>327</v>
      </c>
    </row>
    <row r="68" spans="1:7" x14ac:dyDescent="0.15">
      <c r="A68" t="s">
        <v>92</v>
      </c>
      <c r="B68">
        <v>5949</v>
      </c>
      <c r="C68">
        <v>1559</v>
      </c>
      <c r="D68">
        <v>1343</v>
      </c>
      <c r="E68">
        <v>1220</v>
      </c>
      <c r="F68">
        <v>1008</v>
      </c>
      <c r="G68">
        <v>819</v>
      </c>
    </row>
    <row r="69" spans="1:7" x14ac:dyDescent="0.15">
      <c r="A69" t="s">
        <v>93</v>
      </c>
      <c r="B69">
        <v>1312</v>
      </c>
      <c r="C69">
        <v>334</v>
      </c>
      <c r="D69">
        <v>256</v>
      </c>
      <c r="E69">
        <v>225</v>
      </c>
      <c r="F69">
        <v>230</v>
      </c>
      <c r="G69">
        <v>267</v>
      </c>
    </row>
    <row r="70" spans="1:7" x14ac:dyDescent="0.15">
      <c r="A70" t="s">
        <v>94</v>
      </c>
      <c r="B70">
        <v>818</v>
      </c>
      <c r="C70">
        <v>296</v>
      </c>
      <c r="D70">
        <v>168</v>
      </c>
      <c r="E70">
        <v>136</v>
      </c>
      <c r="F70">
        <v>109</v>
      </c>
      <c r="G70">
        <v>109</v>
      </c>
    </row>
    <row r="71" spans="1:7" x14ac:dyDescent="0.15">
      <c r="A71" t="s">
        <v>95</v>
      </c>
      <c r="B71">
        <v>703</v>
      </c>
      <c r="C71">
        <v>703</v>
      </c>
      <c r="D71">
        <v>0</v>
      </c>
      <c r="E71">
        <v>0</v>
      </c>
      <c r="F71">
        <v>0</v>
      </c>
      <c r="G71">
        <v>0</v>
      </c>
    </row>
    <row r="74" spans="1:7" x14ac:dyDescent="0.15">
      <c r="A74" t="s">
        <v>96</v>
      </c>
    </row>
    <row r="75" spans="1:7" x14ac:dyDescent="0.15">
      <c r="A75" t="s">
        <v>97</v>
      </c>
      <c r="B75" t="s">
        <v>2</v>
      </c>
      <c r="C75" t="s">
        <v>3</v>
      </c>
      <c r="D75" t="s">
        <v>4</v>
      </c>
      <c r="E75" t="s">
        <v>5</v>
      </c>
      <c r="F75" t="s">
        <v>6</v>
      </c>
      <c r="G75" t="s">
        <v>7</v>
      </c>
    </row>
    <row r="76" spans="1:7" x14ac:dyDescent="0.15">
      <c r="A76" t="s">
        <v>8</v>
      </c>
      <c r="B76">
        <v>10052</v>
      </c>
      <c r="C76">
        <v>3111</v>
      </c>
      <c r="D76">
        <v>1983</v>
      </c>
      <c r="E76">
        <v>1801</v>
      </c>
      <c r="F76">
        <v>1635</v>
      </c>
      <c r="G76">
        <v>1522</v>
      </c>
    </row>
    <row r="77" spans="1:7" x14ac:dyDescent="0.15">
      <c r="A77" t="s">
        <v>98</v>
      </c>
      <c r="B77">
        <v>3792</v>
      </c>
      <c r="C77">
        <v>1078</v>
      </c>
      <c r="D77">
        <v>722</v>
      </c>
      <c r="E77">
        <v>693</v>
      </c>
      <c r="F77">
        <v>636</v>
      </c>
      <c r="G77">
        <v>663</v>
      </c>
    </row>
    <row r="78" spans="1:7" x14ac:dyDescent="0.15">
      <c r="B78" s="2">
        <f t="shared" ref="B78:G78" si="8">B77*100/B76</f>
        <v>37.723836052526863</v>
      </c>
      <c r="C78" s="2">
        <f t="shared" si="8"/>
        <v>34.651237544198004</v>
      </c>
      <c r="D78" s="2">
        <f t="shared" si="8"/>
        <v>36.409480584972265</v>
      </c>
      <c r="E78" s="2">
        <f t="shared" si="8"/>
        <v>38.478622987229315</v>
      </c>
      <c r="F78" s="2">
        <f t="shared" si="8"/>
        <v>38.899082568807337</v>
      </c>
      <c r="G78" s="2">
        <f t="shared" si="8"/>
        <v>43.561103810775293</v>
      </c>
    </row>
    <row r="79" spans="1:7" x14ac:dyDescent="0.15">
      <c r="A79" t="s">
        <v>99</v>
      </c>
      <c r="B79">
        <v>5737</v>
      </c>
      <c r="C79">
        <v>1708</v>
      </c>
      <c r="D79">
        <v>1164</v>
      </c>
      <c r="E79">
        <v>1060</v>
      </c>
      <c r="F79">
        <v>961</v>
      </c>
      <c r="G79">
        <v>844</v>
      </c>
    </row>
    <row r="80" spans="1:7" x14ac:dyDescent="0.15">
      <c r="A80" t="s">
        <v>100</v>
      </c>
      <c r="B80">
        <v>523</v>
      </c>
      <c r="C80">
        <v>325</v>
      </c>
      <c r="D80">
        <v>97</v>
      </c>
      <c r="E80">
        <v>48</v>
      </c>
      <c r="F80">
        <v>38</v>
      </c>
      <c r="G80">
        <v>15</v>
      </c>
    </row>
    <row r="81" spans="1:7" x14ac:dyDescent="0.15">
      <c r="A81" t="s">
        <v>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</row>
    <row r="84" spans="1:7" x14ac:dyDescent="0.15">
      <c r="A84" t="s">
        <v>101</v>
      </c>
    </row>
    <row r="85" spans="1:7" x14ac:dyDescent="0.15">
      <c r="A85" t="s">
        <v>102</v>
      </c>
      <c r="B85" t="s">
        <v>2</v>
      </c>
      <c r="C85" t="s">
        <v>3</v>
      </c>
      <c r="D85" t="s">
        <v>4</v>
      </c>
      <c r="E85" t="s">
        <v>5</v>
      </c>
      <c r="F85" t="s">
        <v>6</v>
      </c>
      <c r="G85" t="s">
        <v>7</v>
      </c>
    </row>
    <row r="86" spans="1:7" x14ac:dyDescent="0.15">
      <c r="A86" t="s">
        <v>8</v>
      </c>
      <c r="B86">
        <v>10052</v>
      </c>
      <c r="C86">
        <v>3111</v>
      </c>
      <c r="D86">
        <v>1983</v>
      </c>
      <c r="E86">
        <v>1801</v>
      </c>
      <c r="F86">
        <v>1635</v>
      </c>
      <c r="G86">
        <v>1522</v>
      </c>
    </row>
    <row r="87" spans="1:7" x14ac:dyDescent="0.15">
      <c r="A87" t="s">
        <v>30</v>
      </c>
      <c r="B87">
        <v>8065</v>
      </c>
      <c r="C87">
        <v>1934</v>
      </c>
      <c r="D87">
        <v>1536</v>
      </c>
      <c r="E87">
        <v>1573</v>
      </c>
      <c r="F87">
        <v>1531</v>
      </c>
      <c r="G87">
        <v>1491</v>
      </c>
    </row>
    <row r="88" spans="1:7" x14ac:dyDescent="0.15">
      <c r="A88" t="s">
        <v>132</v>
      </c>
      <c r="B88" s="2">
        <f t="shared" ref="B88:G88" si="9">B87*100/B86</f>
        <v>80.232789494627937</v>
      </c>
      <c r="C88" s="2">
        <f t="shared" si="9"/>
        <v>62.166505946640953</v>
      </c>
      <c r="D88" s="2">
        <f t="shared" si="9"/>
        <v>77.458396369137674</v>
      </c>
      <c r="E88" s="2">
        <f t="shared" si="9"/>
        <v>87.340366463076066</v>
      </c>
      <c r="F88" s="2">
        <f t="shared" si="9"/>
        <v>93.639143730886843</v>
      </c>
      <c r="G88" s="2">
        <f t="shared" si="9"/>
        <v>97.96320630749014</v>
      </c>
    </row>
    <row r="89" spans="1:7" x14ac:dyDescent="0.15">
      <c r="A89" t="s">
        <v>29</v>
      </c>
      <c r="B89">
        <v>1987</v>
      </c>
      <c r="C89">
        <v>1177</v>
      </c>
      <c r="D89">
        <v>447</v>
      </c>
      <c r="E89">
        <v>228</v>
      </c>
      <c r="F89">
        <v>104</v>
      </c>
      <c r="G89">
        <v>31</v>
      </c>
    </row>
    <row r="90" spans="1:7" x14ac:dyDescent="0.15">
      <c r="A90" t="s">
        <v>70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</row>
    <row r="93" spans="1:7" x14ac:dyDescent="0.15">
      <c r="A93" t="s">
        <v>103</v>
      </c>
    </row>
    <row r="94" spans="1:7" x14ac:dyDescent="0.15">
      <c r="A94" t="s">
        <v>104</v>
      </c>
      <c r="B94" t="s">
        <v>2</v>
      </c>
      <c r="C94" t="s">
        <v>3</v>
      </c>
      <c r="D94" t="s">
        <v>4</v>
      </c>
      <c r="E94" t="s">
        <v>5</v>
      </c>
      <c r="F94" t="s">
        <v>6</v>
      </c>
      <c r="G94" t="s">
        <v>7</v>
      </c>
    </row>
    <row r="95" spans="1:7" x14ac:dyDescent="0.15">
      <c r="A95" t="s">
        <v>8</v>
      </c>
      <c r="B95">
        <v>10052</v>
      </c>
      <c r="C95">
        <v>3111</v>
      </c>
      <c r="D95">
        <v>1983</v>
      </c>
      <c r="E95">
        <v>1801</v>
      </c>
      <c r="F95">
        <v>1635</v>
      </c>
      <c r="G95">
        <v>1522</v>
      </c>
    </row>
    <row r="96" spans="1:7" x14ac:dyDescent="0.15">
      <c r="A96" t="s">
        <v>30</v>
      </c>
      <c r="B96">
        <v>6382</v>
      </c>
      <c r="C96">
        <v>1120</v>
      </c>
      <c r="D96">
        <v>1132</v>
      </c>
      <c r="E96">
        <v>1310</v>
      </c>
      <c r="F96">
        <v>1383</v>
      </c>
      <c r="G96">
        <v>1437</v>
      </c>
    </row>
    <row r="97" spans="1:7" x14ac:dyDescent="0.15">
      <c r="A97" t="s">
        <v>132</v>
      </c>
      <c r="B97" s="2">
        <f t="shared" ref="B97:G97" si="10">B96*100/B95</f>
        <v>63.489852765618785</v>
      </c>
      <c r="C97" s="2">
        <f t="shared" si="10"/>
        <v>36.001285760205718</v>
      </c>
      <c r="D97" s="2">
        <f t="shared" si="10"/>
        <v>57.085224407463443</v>
      </c>
      <c r="E97" s="2">
        <f t="shared" si="10"/>
        <v>72.737368128817323</v>
      </c>
      <c r="F97" s="2">
        <f t="shared" si="10"/>
        <v>84.587155963302749</v>
      </c>
      <c r="G97" s="2">
        <f t="shared" si="10"/>
        <v>94.415243101182654</v>
      </c>
    </row>
    <row r="98" spans="1:7" x14ac:dyDescent="0.15">
      <c r="A98" t="s">
        <v>29</v>
      </c>
      <c r="B98">
        <v>2967</v>
      </c>
      <c r="C98">
        <v>1288</v>
      </c>
      <c r="D98">
        <v>851</v>
      </c>
      <c r="E98">
        <v>491</v>
      </c>
      <c r="F98">
        <v>252</v>
      </c>
      <c r="G98">
        <v>85</v>
      </c>
    </row>
    <row r="99" spans="1:7" x14ac:dyDescent="0.15">
      <c r="A99" t="s">
        <v>70</v>
      </c>
      <c r="B99">
        <v>703</v>
      </c>
      <c r="C99">
        <v>703</v>
      </c>
      <c r="D99">
        <v>0</v>
      </c>
      <c r="E99">
        <v>0</v>
      </c>
      <c r="F99">
        <v>0</v>
      </c>
      <c r="G99">
        <v>0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7"/>
  <sheetViews>
    <sheetView topLeftCell="E1" workbookViewId="0">
      <selection activeCell="O4" sqref="O4"/>
    </sheetView>
  </sheetViews>
  <sheetFormatPr baseColWidth="10" defaultColWidth="8.83203125" defaultRowHeight="13" x14ac:dyDescent="0.15"/>
  <cols>
    <col min="1" max="1" width="15" customWidth="1"/>
  </cols>
  <sheetData>
    <row r="1" spans="1:21" x14ac:dyDescent="0.15">
      <c r="A1" t="s">
        <v>105</v>
      </c>
    </row>
    <row r="2" spans="1:21" x14ac:dyDescent="0.15">
      <c r="A2" t="s">
        <v>106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I2" t="s">
        <v>2</v>
      </c>
      <c r="J2" t="s">
        <v>3</v>
      </c>
      <c r="K2" t="s">
        <v>4</v>
      </c>
      <c r="L2" t="s">
        <v>5</v>
      </c>
      <c r="M2" t="s">
        <v>6</v>
      </c>
      <c r="N2" t="s">
        <v>7</v>
      </c>
    </row>
    <row r="3" spans="1:21" x14ac:dyDescent="0.15">
      <c r="A3" t="s">
        <v>8</v>
      </c>
    </row>
    <row r="4" spans="1:21" x14ac:dyDescent="0.15">
      <c r="A4" t="s">
        <v>8</v>
      </c>
      <c r="B4">
        <v>56556</v>
      </c>
      <c r="C4">
        <v>11335</v>
      </c>
      <c r="D4">
        <v>11309</v>
      </c>
      <c r="E4">
        <v>11303</v>
      </c>
      <c r="F4">
        <v>11305</v>
      </c>
      <c r="G4">
        <v>11304</v>
      </c>
      <c r="I4" s="2">
        <f t="shared" ref="I4:N7" si="0">B4*100/B$4</f>
        <v>100</v>
      </c>
      <c r="J4" s="2">
        <f t="shared" si="0"/>
        <v>100</v>
      </c>
      <c r="K4" s="2">
        <f t="shared" si="0"/>
        <v>100</v>
      </c>
      <c r="L4" s="2">
        <f t="shared" si="0"/>
        <v>100</v>
      </c>
      <c r="M4" s="2">
        <f t="shared" si="0"/>
        <v>100</v>
      </c>
      <c r="N4" s="2">
        <f t="shared" si="0"/>
        <v>100</v>
      </c>
      <c r="Q4" t="s">
        <v>3</v>
      </c>
      <c r="R4" t="s">
        <v>4</v>
      </c>
      <c r="S4" t="s">
        <v>5</v>
      </c>
      <c r="T4" t="s">
        <v>6</v>
      </c>
      <c r="U4" t="s">
        <v>7</v>
      </c>
    </row>
    <row r="5" spans="1:21" x14ac:dyDescent="0.15">
      <c r="A5" t="s">
        <v>107</v>
      </c>
      <c r="B5">
        <v>25520</v>
      </c>
      <c r="C5">
        <v>5751</v>
      </c>
      <c r="D5">
        <v>5515</v>
      </c>
      <c r="E5">
        <v>5145</v>
      </c>
      <c r="F5">
        <v>4716</v>
      </c>
      <c r="G5">
        <v>4393</v>
      </c>
      <c r="I5" s="2">
        <f t="shared" si="0"/>
        <v>45.123417497701396</v>
      </c>
      <c r="J5" s="2">
        <f t="shared" si="0"/>
        <v>50.73665637406264</v>
      </c>
      <c r="K5" s="2">
        <f t="shared" si="0"/>
        <v>48.766469183835881</v>
      </c>
      <c r="L5" s="2">
        <f t="shared" si="0"/>
        <v>45.518888790586573</v>
      </c>
      <c r="M5" s="2">
        <f t="shared" si="0"/>
        <v>41.716054842989827</v>
      </c>
      <c r="N5" s="2">
        <f t="shared" si="0"/>
        <v>38.862349610757256</v>
      </c>
      <c r="P5" t="s">
        <v>107</v>
      </c>
      <c r="Q5" s="2">
        <f t="shared" ref="Q5:U7" si="1">J5*100/J$4</f>
        <v>50.73665637406264</v>
      </c>
      <c r="R5" s="2">
        <f t="shared" si="1"/>
        <v>48.766469183835881</v>
      </c>
      <c r="S5" s="2">
        <f t="shared" si="1"/>
        <v>45.518888790586573</v>
      </c>
      <c r="T5" s="2">
        <f t="shared" si="1"/>
        <v>41.716054842989827</v>
      </c>
      <c r="U5" s="2">
        <f t="shared" si="1"/>
        <v>38.862349610757256</v>
      </c>
    </row>
    <row r="6" spans="1:21" x14ac:dyDescent="0.15">
      <c r="A6" t="s">
        <v>108</v>
      </c>
      <c r="B6">
        <v>29150</v>
      </c>
      <c r="C6">
        <v>5289</v>
      </c>
      <c r="D6">
        <v>5465</v>
      </c>
      <c r="E6">
        <v>5770</v>
      </c>
      <c r="F6">
        <v>6188</v>
      </c>
      <c r="G6">
        <v>6438</v>
      </c>
      <c r="I6" s="2">
        <f t="shared" si="0"/>
        <v>51.54183464177099</v>
      </c>
      <c r="J6" s="2">
        <f t="shared" si="0"/>
        <v>46.660785178650201</v>
      </c>
      <c r="K6" s="2">
        <f t="shared" si="0"/>
        <v>48.324343443275268</v>
      </c>
      <c r="L6" s="2">
        <f t="shared" si="0"/>
        <v>51.048394231619923</v>
      </c>
      <c r="M6" s="2">
        <f t="shared" si="0"/>
        <v>54.736842105263158</v>
      </c>
      <c r="N6" s="2">
        <f t="shared" si="0"/>
        <v>56.953290870488324</v>
      </c>
      <c r="P6" t="s">
        <v>108</v>
      </c>
      <c r="Q6" s="2">
        <f t="shared" si="1"/>
        <v>46.660785178650201</v>
      </c>
      <c r="R6" s="2">
        <f t="shared" si="1"/>
        <v>48.324343443275268</v>
      </c>
      <c r="S6" s="2">
        <f t="shared" si="1"/>
        <v>51.048394231619923</v>
      </c>
      <c r="T6" s="2">
        <f t="shared" si="1"/>
        <v>54.736842105263158</v>
      </c>
      <c r="U6" s="2">
        <f t="shared" si="1"/>
        <v>56.953290870488324</v>
      </c>
    </row>
    <row r="7" spans="1:21" x14ac:dyDescent="0.15">
      <c r="A7" t="s">
        <v>109</v>
      </c>
      <c r="B7">
        <v>1886</v>
      </c>
      <c r="C7">
        <v>295</v>
      </c>
      <c r="D7">
        <v>329</v>
      </c>
      <c r="E7">
        <v>388</v>
      </c>
      <c r="F7">
        <v>401</v>
      </c>
      <c r="G7">
        <v>473</v>
      </c>
      <c r="I7" s="2">
        <f t="shared" si="0"/>
        <v>3.3347478605276186</v>
      </c>
      <c r="J7" s="2">
        <f t="shared" si="0"/>
        <v>2.6025584472871635</v>
      </c>
      <c r="K7" s="2">
        <f t="shared" si="0"/>
        <v>2.9091873728888498</v>
      </c>
      <c r="L7" s="2">
        <f t="shared" si="0"/>
        <v>3.4327169777935063</v>
      </c>
      <c r="M7" s="2">
        <f t="shared" si="0"/>
        <v>3.5471030517470146</v>
      </c>
      <c r="N7" s="2">
        <f t="shared" si="0"/>
        <v>4.1843595187544231</v>
      </c>
      <c r="P7" t="s">
        <v>109</v>
      </c>
      <c r="Q7" s="2">
        <f t="shared" si="1"/>
        <v>2.6025584472871635</v>
      </c>
      <c r="R7" s="2">
        <f t="shared" si="1"/>
        <v>2.9091873728888498</v>
      </c>
      <c r="S7" s="2">
        <f t="shared" si="1"/>
        <v>3.4327169777935063</v>
      </c>
      <c r="T7" s="2">
        <f t="shared" si="1"/>
        <v>3.5471030517470141</v>
      </c>
      <c r="U7" s="2">
        <f t="shared" si="1"/>
        <v>4.1843595187544231</v>
      </c>
    </row>
    <row r="8" spans="1:21" x14ac:dyDescent="0.15">
      <c r="A8" t="s">
        <v>25</v>
      </c>
    </row>
    <row r="9" spans="1:21" x14ac:dyDescent="0.15">
      <c r="A9" t="s">
        <v>8</v>
      </c>
      <c r="B9">
        <v>28744</v>
      </c>
      <c r="C9">
        <v>5777</v>
      </c>
      <c r="D9">
        <v>5835</v>
      </c>
      <c r="E9">
        <v>5656</v>
      </c>
      <c r="F9">
        <v>5723</v>
      </c>
      <c r="G9">
        <v>5753</v>
      </c>
      <c r="I9" s="2">
        <f t="shared" ref="I9:N12" si="2">B9*100/B$9</f>
        <v>100</v>
      </c>
      <c r="J9" s="2">
        <f t="shared" si="2"/>
        <v>100</v>
      </c>
      <c r="K9" s="2">
        <f t="shared" si="2"/>
        <v>100</v>
      </c>
      <c r="L9" s="2">
        <f t="shared" si="2"/>
        <v>100</v>
      </c>
      <c r="M9" s="2">
        <f t="shared" si="2"/>
        <v>100</v>
      </c>
      <c r="N9" s="2">
        <f t="shared" si="2"/>
        <v>100</v>
      </c>
    </row>
    <row r="10" spans="1:21" x14ac:dyDescent="0.15">
      <c r="A10" t="s">
        <v>107</v>
      </c>
      <c r="B10">
        <v>13231</v>
      </c>
      <c r="C10">
        <v>3015</v>
      </c>
      <c r="D10">
        <v>2922</v>
      </c>
      <c r="E10">
        <v>2596</v>
      </c>
      <c r="F10">
        <v>2431</v>
      </c>
      <c r="G10">
        <v>2267</v>
      </c>
      <c r="I10" s="2">
        <f t="shared" si="2"/>
        <v>46.030475925410521</v>
      </c>
      <c r="J10" s="2">
        <f t="shared" si="2"/>
        <v>52.189717846633201</v>
      </c>
      <c r="K10" s="2">
        <f t="shared" si="2"/>
        <v>50.077120822622106</v>
      </c>
      <c r="L10" s="2">
        <f t="shared" si="2"/>
        <v>45.898161244695899</v>
      </c>
      <c r="M10" s="2">
        <f t="shared" si="2"/>
        <v>42.477721474751007</v>
      </c>
      <c r="N10" s="2">
        <f t="shared" si="2"/>
        <v>39.40552755084304</v>
      </c>
    </row>
    <row r="11" spans="1:21" x14ac:dyDescent="0.15">
      <c r="A11" t="s">
        <v>108</v>
      </c>
      <c r="B11">
        <v>14658</v>
      </c>
      <c r="C11">
        <v>2634</v>
      </c>
      <c r="D11">
        <v>2780</v>
      </c>
      <c r="E11">
        <v>2884</v>
      </c>
      <c r="F11">
        <v>3111</v>
      </c>
      <c r="G11">
        <v>3249</v>
      </c>
      <c r="I11" s="2">
        <f t="shared" si="2"/>
        <v>50.99499025883663</v>
      </c>
      <c r="J11" s="2">
        <f t="shared" si="2"/>
        <v>45.594599272979053</v>
      </c>
      <c r="K11" s="2">
        <f t="shared" si="2"/>
        <v>47.643530419880037</v>
      </c>
      <c r="L11" s="2">
        <f t="shared" si="2"/>
        <v>50.990099009900987</v>
      </c>
      <c r="M11" s="2">
        <f t="shared" si="2"/>
        <v>54.359601607548491</v>
      </c>
      <c r="N11" s="2">
        <f t="shared" si="2"/>
        <v>56.474882669911352</v>
      </c>
    </row>
    <row r="12" spans="1:21" x14ac:dyDescent="0.15">
      <c r="A12" t="s">
        <v>109</v>
      </c>
      <c r="B12">
        <v>855</v>
      </c>
      <c r="C12">
        <v>128</v>
      </c>
      <c r="D12">
        <v>133</v>
      </c>
      <c r="E12">
        <v>176</v>
      </c>
      <c r="F12">
        <v>181</v>
      </c>
      <c r="G12">
        <v>237</v>
      </c>
      <c r="I12" s="2">
        <f t="shared" si="2"/>
        <v>2.9745338157528529</v>
      </c>
      <c r="J12" s="2">
        <f t="shared" si="2"/>
        <v>2.2156828803877446</v>
      </c>
      <c r="K12" s="2">
        <f t="shared" si="2"/>
        <v>2.2793487574978579</v>
      </c>
      <c r="L12" s="2">
        <f t="shared" si="2"/>
        <v>3.1117397454031117</v>
      </c>
      <c r="M12" s="2">
        <f t="shared" si="2"/>
        <v>3.1626769177005065</v>
      </c>
      <c r="N12" s="2">
        <f t="shared" si="2"/>
        <v>4.1195897792456107</v>
      </c>
    </row>
    <row r="13" spans="1:21" x14ac:dyDescent="0.15">
      <c r="A13" t="s">
        <v>26</v>
      </c>
    </row>
    <row r="14" spans="1:21" x14ac:dyDescent="0.15">
      <c r="A14" t="s">
        <v>8</v>
      </c>
      <c r="B14">
        <v>27812</v>
      </c>
      <c r="C14">
        <v>5558</v>
      </c>
      <c r="D14">
        <v>5474</v>
      </c>
      <c r="E14">
        <v>5647</v>
      </c>
      <c r="F14">
        <v>5582</v>
      </c>
      <c r="G14">
        <v>5551</v>
      </c>
      <c r="I14" s="2">
        <f t="shared" ref="I14:N17" si="3">B14*100/B$14</f>
        <v>100</v>
      </c>
      <c r="J14" s="2">
        <f t="shared" si="3"/>
        <v>100</v>
      </c>
      <c r="K14" s="2">
        <f t="shared" si="3"/>
        <v>100</v>
      </c>
      <c r="L14" s="2">
        <f t="shared" si="3"/>
        <v>100</v>
      </c>
      <c r="M14" s="2">
        <f t="shared" si="3"/>
        <v>100</v>
      </c>
      <c r="N14" s="2">
        <f t="shared" si="3"/>
        <v>100</v>
      </c>
    </row>
    <row r="15" spans="1:21" x14ac:dyDescent="0.15">
      <c r="A15" t="s">
        <v>107</v>
      </c>
      <c r="B15">
        <v>12289</v>
      </c>
      <c r="C15">
        <v>2736</v>
      </c>
      <c r="D15">
        <v>2593</v>
      </c>
      <c r="E15">
        <v>2549</v>
      </c>
      <c r="F15">
        <v>2285</v>
      </c>
      <c r="G15">
        <v>2126</v>
      </c>
      <c r="I15" s="2">
        <f t="shared" si="3"/>
        <v>44.185962893714944</v>
      </c>
      <c r="J15" s="2">
        <f t="shared" si="3"/>
        <v>49.226340410219507</v>
      </c>
      <c r="K15" s="2">
        <f t="shared" si="3"/>
        <v>47.369382535622947</v>
      </c>
      <c r="L15" s="2">
        <f t="shared" si="3"/>
        <v>45.139011864706923</v>
      </c>
      <c r="M15" s="2">
        <f t="shared" si="3"/>
        <v>40.935148692225006</v>
      </c>
      <c r="N15" s="2">
        <f t="shared" si="3"/>
        <v>38.299405512520266</v>
      </c>
    </row>
    <row r="16" spans="1:21" x14ac:dyDescent="0.15">
      <c r="A16" t="s">
        <v>108</v>
      </c>
      <c r="B16">
        <v>14492</v>
      </c>
      <c r="C16">
        <v>2655</v>
      </c>
      <c r="D16">
        <v>2685</v>
      </c>
      <c r="E16">
        <v>2886</v>
      </c>
      <c r="F16">
        <v>3077</v>
      </c>
      <c r="G16">
        <v>3189</v>
      </c>
      <c r="I16" s="2">
        <f t="shared" si="3"/>
        <v>52.107004170861501</v>
      </c>
      <c r="J16" s="2">
        <f t="shared" si="3"/>
        <v>47.768981648074849</v>
      </c>
      <c r="K16" s="2">
        <f t="shared" si="3"/>
        <v>49.050054804530511</v>
      </c>
      <c r="L16" s="2">
        <f t="shared" si="3"/>
        <v>51.106782362316274</v>
      </c>
      <c r="M16" s="2">
        <f t="shared" si="3"/>
        <v>55.123611608742387</v>
      </c>
      <c r="N16" s="2">
        <f t="shared" si="3"/>
        <v>57.4491082687804</v>
      </c>
    </row>
    <row r="17" spans="1:14" x14ac:dyDescent="0.15">
      <c r="A17" t="s">
        <v>109</v>
      </c>
      <c r="B17">
        <v>1031</v>
      </c>
      <c r="C17">
        <v>167</v>
      </c>
      <c r="D17">
        <v>196</v>
      </c>
      <c r="E17">
        <v>212</v>
      </c>
      <c r="F17">
        <v>220</v>
      </c>
      <c r="G17">
        <v>236</v>
      </c>
      <c r="I17" s="2">
        <f t="shared" si="3"/>
        <v>3.7070329354235581</v>
      </c>
      <c r="J17" s="2">
        <f t="shared" si="3"/>
        <v>3.0046779417056495</v>
      </c>
      <c r="K17" s="2">
        <f t="shared" si="3"/>
        <v>3.5805626598465472</v>
      </c>
      <c r="L17" s="2">
        <f t="shared" si="3"/>
        <v>3.7542057729768019</v>
      </c>
      <c r="M17" s="2">
        <f t="shared" si="3"/>
        <v>3.9412396990326046</v>
      </c>
      <c r="N17" s="2">
        <f t="shared" si="3"/>
        <v>4.2514862186993332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H63" sqref="H63"/>
    </sheetView>
  </sheetViews>
  <sheetFormatPr baseColWidth="10" defaultColWidth="8.83203125" defaultRowHeight="13" x14ac:dyDescent="0.15"/>
  <sheetData>
    <row r="1" spans="1:7" x14ac:dyDescent="0.15">
      <c r="A1" t="s">
        <v>110</v>
      </c>
    </row>
    <row r="2" spans="1:7" x14ac:dyDescent="0.15">
      <c r="A2" t="s">
        <v>111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15">
      <c r="A3" t="s">
        <v>8</v>
      </c>
    </row>
    <row r="4" spans="1:7" x14ac:dyDescent="0.15">
      <c r="A4" t="s">
        <v>8</v>
      </c>
      <c r="B4">
        <v>56556</v>
      </c>
      <c r="C4">
        <v>11335</v>
      </c>
      <c r="D4">
        <v>11309</v>
      </c>
      <c r="E4">
        <v>11303</v>
      </c>
      <c r="F4">
        <v>11305</v>
      </c>
      <c r="G4">
        <v>11304</v>
      </c>
    </row>
    <row r="5" spans="1:7" x14ac:dyDescent="0.15">
      <c r="A5" t="s">
        <v>112</v>
      </c>
      <c r="B5">
        <v>50761</v>
      </c>
      <c r="C5">
        <v>10233</v>
      </c>
      <c r="D5">
        <v>10258</v>
      </c>
      <c r="E5">
        <v>10314</v>
      </c>
      <c r="F5">
        <v>10159</v>
      </c>
      <c r="G5">
        <v>9797</v>
      </c>
    </row>
    <row r="6" spans="1:7" x14ac:dyDescent="0.15">
      <c r="B6" s="2">
        <f t="shared" ref="B6:G6" si="0">B5*100/B4</f>
        <v>89.753518636395782</v>
      </c>
      <c r="C6" s="2">
        <f t="shared" si="0"/>
        <v>90.277900308778115</v>
      </c>
      <c r="D6" s="2">
        <f t="shared" si="0"/>
        <v>90.70651693341587</v>
      </c>
      <c r="E6" s="2">
        <f t="shared" si="0"/>
        <v>91.250110590108818</v>
      </c>
      <c r="F6" s="2">
        <f t="shared" si="0"/>
        <v>89.862892525431221</v>
      </c>
      <c r="G6" s="2">
        <f t="shared" si="0"/>
        <v>86.668435951875438</v>
      </c>
    </row>
    <row r="7" spans="1:7" x14ac:dyDescent="0.15">
      <c r="A7" t="s">
        <v>113</v>
      </c>
      <c r="B7">
        <v>5795</v>
      </c>
      <c r="C7">
        <v>1102</v>
      </c>
      <c r="D7">
        <v>1051</v>
      </c>
      <c r="E7">
        <v>989</v>
      </c>
      <c r="F7">
        <v>1146</v>
      </c>
      <c r="G7">
        <v>1507</v>
      </c>
    </row>
    <row r="8" spans="1:7" x14ac:dyDescent="0.15">
      <c r="A8" t="s">
        <v>25</v>
      </c>
    </row>
    <row r="9" spans="1:7" x14ac:dyDescent="0.15">
      <c r="A9" t="s">
        <v>8</v>
      </c>
      <c r="B9">
        <v>28744</v>
      </c>
      <c r="C9">
        <v>5777</v>
      </c>
      <c r="D9">
        <v>5835</v>
      </c>
      <c r="E9">
        <v>5656</v>
      </c>
      <c r="F9">
        <v>5723</v>
      </c>
      <c r="G9">
        <v>5753</v>
      </c>
    </row>
    <row r="10" spans="1:7" x14ac:dyDescent="0.15">
      <c r="A10" t="s">
        <v>112</v>
      </c>
      <c r="B10">
        <v>25674</v>
      </c>
      <c r="C10">
        <v>5172</v>
      </c>
      <c r="D10">
        <v>5278</v>
      </c>
      <c r="E10">
        <v>5135</v>
      </c>
      <c r="F10">
        <v>5115</v>
      </c>
      <c r="G10">
        <v>4974</v>
      </c>
    </row>
    <row r="11" spans="1:7" x14ac:dyDescent="0.15">
      <c r="B11" s="2">
        <f t="shared" ref="B11:G11" si="1">B10*100/B9</f>
        <v>89.319510158641805</v>
      </c>
      <c r="C11" s="2">
        <f t="shared" si="1"/>
        <v>89.527436385667301</v>
      </c>
      <c r="D11" s="2">
        <f t="shared" si="1"/>
        <v>90.454155955441308</v>
      </c>
      <c r="E11" s="2">
        <f t="shared" si="1"/>
        <v>90.788543140028295</v>
      </c>
      <c r="F11" s="2">
        <f t="shared" si="1"/>
        <v>89.376201293028132</v>
      </c>
      <c r="G11" s="2">
        <f t="shared" si="1"/>
        <v>86.459238658091436</v>
      </c>
    </row>
    <row r="12" spans="1:7" x14ac:dyDescent="0.15">
      <c r="A12" t="s">
        <v>113</v>
      </c>
      <c r="B12">
        <v>3070</v>
      </c>
      <c r="C12">
        <v>605</v>
      </c>
      <c r="D12">
        <v>557</v>
      </c>
      <c r="E12">
        <v>521</v>
      </c>
      <c r="F12">
        <v>608</v>
      </c>
      <c r="G12">
        <v>779</v>
      </c>
    </row>
    <row r="13" spans="1:7" x14ac:dyDescent="0.15">
      <c r="A13" t="s">
        <v>26</v>
      </c>
    </row>
    <row r="14" spans="1:7" x14ac:dyDescent="0.15">
      <c r="A14" t="s">
        <v>8</v>
      </c>
      <c r="B14">
        <v>27812</v>
      </c>
      <c r="C14">
        <v>5558</v>
      </c>
      <c r="D14">
        <v>5474</v>
      </c>
      <c r="E14">
        <v>5647</v>
      </c>
      <c r="F14">
        <v>5582</v>
      </c>
      <c r="G14">
        <v>5551</v>
      </c>
    </row>
    <row r="15" spans="1:7" x14ac:dyDescent="0.15">
      <c r="A15" t="s">
        <v>112</v>
      </c>
      <c r="B15">
        <v>25087</v>
      </c>
      <c r="C15">
        <v>5061</v>
      </c>
      <c r="D15">
        <v>4980</v>
      </c>
      <c r="E15">
        <v>5179</v>
      </c>
      <c r="F15">
        <v>5044</v>
      </c>
      <c r="G15">
        <v>4823</v>
      </c>
    </row>
    <row r="16" spans="1:7" x14ac:dyDescent="0.15">
      <c r="B16" s="2">
        <f t="shared" ref="B16:G16" si="2">B15*100/B14</f>
        <v>90.202071048468284</v>
      </c>
      <c r="C16" s="2">
        <f t="shared" si="2"/>
        <v>91.057934508816118</v>
      </c>
      <c r="D16" s="2">
        <f t="shared" si="2"/>
        <v>90.975520643039829</v>
      </c>
      <c r="E16" s="2">
        <f t="shared" si="2"/>
        <v>91.712413670975735</v>
      </c>
      <c r="F16" s="2">
        <f t="shared" si="2"/>
        <v>90.361877463274809</v>
      </c>
      <c r="G16" s="2">
        <f t="shared" si="2"/>
        <v>86.885245901639351</v>
      </c>
    </row>
    <row r="17" spans="1:7" x14ac:dyDescent="0.15">
      <c r="A17" t="s">
        <v>113</v>
      </c>
      <c r="B17">
        <v>2725</v>
      </c>
      <c r="C17">
        <v>497</v>
      </c>
      <c r="D17">
        <v>494</v>
      </c>
      <c r="E17">
        <v>468</v>
      </c>
      <c r="F17">
        <v>538</v>
      </c>
      <c r="G17">
        <v>728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zoomScale="144" zoomScaleNormal="144" workbookViewId="0">
      <selection activeCell="I3" sqref="I3"/>
    </sheetView>
  </sheetViews>
  <sheetFormatPr baseColWidth="10" defaultColWidth="8.83203125" defaultRowHeight="13" x14ac:dyDescent="0.15"/>
  <cols>
    <col min="1" max="1" width="19" customWidth="1"/>
  </cols>
  <sheetData>
    <row r="1" spans="1:7" x14ac:dyDescent="0.15">
      <c r="A1" t="s">
        <v>123</v>
      </c>
    </row>
    <row r="2" spans="1:7" x14ac:dyDescent="0.15">
      <c r="A2" t="s">
        <v>124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15">
      <c r="A3" t="s">
        <v>8</v>
      </c>
    </row>
    <row r="4" spans="1:7" x14ac:dyDescent="0.15">
      <c r="A4" t="s">
        <v>8</v>
      </c>
      <c r="B4">
        <v>33215</v>
      </c>
      <c r="C4">
        <v>5971</v>
      </c>
      <c r="D4">
        <v>6219</v>
      </c>
      <c r="E4">
        <v>6597</v>
      </c>
      <c r="F4">
        <v>7048</v>
      </c>
      <c r="G4">
        <v>7380</v>
      </c>
    </row>
    <row r="5" spans="1:7" x14ac:dyDescent="0.15">
      <c r="A5" t="s">
        <v>125</v>
      </c>
      <c r="B5">
        <v>17178</v>
      </c>
      <c r="C5">
        <v>2301</v>
      </c>
      <c r="D5">
        <v>3138</v>
      </c>
      <c r="E5">
        <v>3480</v>
      </c>
      <c r="F5">
        <v>3881</v>
      </c>
      <c r="G5">
        <v>4378</v>
      </c>
    </row>
    <row r="6" spans="1:7" x14ac:dyDescent="0.15">
      <c r="B6" s="2">
        <f t="shared" ref="B6:G6" si="0">B5*100/B4</f>
        <v>51.717597471022131</v>
      </c>
      <c r="C6" s="2">
        <f t="shared" si="0"/>
        <v>38.536258583151898</v>
      </c>
      <c r="D6" s="2">
        <f t="shared" si="0"/>
        <v>50.458273034249878</v>
      </c>
      <c r="E6" s="2">
        <f t="shared" si="0"/>
        <v>52.751250568440199</v>
      </c>
      <c r="F6" s="2">
        <f t="shared" si="0"/>
        <v>55.065266742338252</v>
      </c>
      <c r="G6" s="2">
        <f t="shared" si="0"/>
        <v>59.322493224932252</v>
      </c>
    </row>
    <row r="7" spans="1:7" x14ac:dyDescent="0.15">
      <c r="A7" t="s">
        <v>126</v>
      </c>
      <c r="B7">
        <v>16037</v>
      </c>
      <c r="C7">
        <v>3670</v>
      </c>
      <c r="D7">
        <v>3081</v>
      </c>
      <c r="E7">
        <v>3117</v>
      </c>
      <c r="F7">
        <v>3167</v>
      </c>
      <c r="G7">
        <v>3002</v>
      </c>
    </row>
    <row r="8" spans="1:7" x14ac:dyDescent="0.15">
      <c r="A8" t="s">
        <v>25</v>
      </c>
    </row>
    <row r="9" spans="1:7" x14ac:dyDescent="0.15">
      <c r="A9" t="s">
        <v>8</v>
      </c>
      <c r="B9">
        <v>16673</v>
      </c>
      <c r="C9">
        <v>2963</v>
      </c>
      <c r="D9">
        <v>3135</v>
      </c>
      <c r="E9">
        <v>3296</v>
      </c>
      <c r="F9">
        <v>3538</v>
      </c>
      <c r="G9">
        <v>3741</v>
      </c>
    </row>
    <row r="10" spans="1:7" x14ac:dyDescent="0.15">
      <c r="A10" t="s">
        <v>125</v>
      </c>
      <c r="B10">
        <v>10027</v>
      </c>
      <c r="C10">
        <v>1499</v>
      </c>
      <c r="D10">
        <v>1851</v>
      </c>
      <c r="E10">
        <v>1999</v>
      </c>
      <c r="F10">
        <v>2220</v>
      </c>
      <c r="G10">
        <v>2458</v>
      </c>
    </row>
    <row r="11" spans="1:7" x14ac:dyDescent="0.15">
      <c r="B11" s="2">
        <f t="shared" ref="B11:G11" si="1">B10*100/B9</f>
        <v>60.139147124092844</v>
      </c>
      <c r="C11" s="2">
        <f t="shared" si="1"/>
        <v>50.590617617279783</v>
      </c>
      <c r="D11" s="2">
        <f t="shared" si="1"/>
        <v>59.043062200956939</v>
      </c>
      <c r="E11" s="2">
        <f t="shared" si="1"/>
        <v>60.649271844660191</v>
      </c>
      <c r="F11" s="2">
        <f t="shared" si="1"/>
        <v>62.747314867156582</v>
      </c>
      <c r="G11" s="2">
        <f t="shared" si="1"/>
        <v>65.7043571237637</v>
      </c>
    </row>
    <row r="12" spans="1:7" x14ac:dyDescent="0.15">
      <c r="A12" t="s">
        <v>126</v>
      </c>
      <c r="B12">
        <v>6646</v>
      </c>
      <c r="C12">
        <v>1464</v>
      </c>
      <c r="D12">
        <v>1284</v>
      </c>
      <c r="E12">
        <v>1297</v>
      </c>
      <c r="F12">
        <v>1318</v>
      </c>
      <c r="G12">
        <v>1283</v>
      </c>
    </row>
    <row r="13" spans="1:7" x14ac:dyDescent="0.15">
      <c r="A13" t="s">
        <v>26</v>
      </c>
    </row>
    <row r="14" spans="1:7" x14ac:dyDescent="0.15">
      <c r="A14" t="s">
        <v>8</v>
      </c>
      <c r="B14">
        <v>16542</v>
      </c>
      <c r="C14">
        <v>3008</v>
      </c>
      <c r="D14">
        <v>3084</v>
      </c>
      <c r="E14">
        <v>3301</v>
      </c>
      <c r="F14">
        <v>3510</v>
      </c>
      <c r="G14">
        <v>3639</v>
      </c>
    </row>
    <row r="15" spans="1:7" x14ac:dyDescent="0.15">
      <c r="A15" t="s">
        <v>125</v>
      </c>
      <c r="B15">
        <v>7151</v>
      </c>
      <c r="C15">
        <v>802</v>
      </c>
      <c r="D15">
        <v>1287</v>
      </c>
      <c r="E15">
        <v>1481</v>
      </c>
      <c r="F15">
        <v>1661</v>
      </c>
      <c r="G15">
        <v>1920</v>
      </c>
    </row>
    <row r="16" spans="1:7" x14ac:dyDescent="0.15">
      <c r="B16" s="2">
        <f t="shared" ref="B16:G16" si="2">B15*100/B14</f>
        <v>43.229355579736428</v>
      </c>
      <c r="C16" s="2">
        <f t="shared" si="2"/>
        <v>26.662234042553191</v>
      </c>
      <c r="D16" s="2">
        <f t="shared" si="2"/>
        <v>41.731517509727624</v>
      </c>
      <c r="E16" s="2">
        <f t="shared" si="2"/>
        <v>44.86519236594971</v>
      </c>
      <c r="F16" s="2">
        <f t="shared" si="2"/>
        <v>47.32193732193732</v>
      </c>
      <c r="G16" s="2">
        <f t="shared" si="2"/>
        <v>52.761747732893653</v>
      </c>
    </row>
    <row r="17" spans="1:7" x14ac:dyDescent="0.15">
      <c r="A17" t="s">
        <v>126</v>
      </c>
      <c r="B17">
        <v>9391</v>
      </c>
      <c r="C17">
        <v>2206</v>
      </c>
      <c r="D17">
        <v>1797</v>
      </c>
      <c r="E17">
        <v>1820</v>
      </c>
      <c r="F17">
        <v>1849</v>
      </c>
      <c r="G17">
        <v>1719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L4" sqref="L4"/>
    </sheetView>
  </sheetViews>
  <sheetFormatPr baseColWidth="10" defaultColWidth="8.83203125" defaultRowHeight="13" x14ac:dyDescent="0.15"/>
  <sheetData>
    <row r="1" spans="1:11" x14ac:dyDescent="0.15">
      <c r="A1" s="3" t="s">
        <v>114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t="s">
        <v>115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11" x14ac:dyDescent="0.15">
      <c r="A3" t="s">
        <v>8</v>
      </c>
    </row>
    <row r="4" spans="1:11" x14ac:dyDescent="0.15">
      <c r="A4" t="s">
        <v>8</v>
      </c>
      <c r="B4">
        <v>16269</v>
      </c>
      <c r="C4">
        <v>2088</v>
      </c>
      <c r="D4">
        <v>2953</v>
      </c>
      <c r="E4">
        <v>3298</v>
      </c>
      <c r="F4">
        <v>3714</v>
      </c>
      <c r="G4">
        <v>4216</v>
      </c>
    </row>
    <row r="5" spans="1:11" x14ac:dyDescent="0.15">
      <c r="A5" t="s">
        <v>116</v>
      </c>
      <c r="B5">
        <v>11201</v>
      </c>
      <c r="C5">
        <v>1654</v>
      </c>
      <c r="D5">
        <v>2345</v>
      </c>
      <c r="E5">
        <v>2365</v>
      </c>
      <c r="F5">
        <v>2406</v>
      </c>
      <c r="G5">
        <v>2431</v>
      </c>
    </row>
    <row r="6" spans="1:11" x14ac:dyDescent="0.15">
      <c r="B6" s="2">
        <f t="shared" ref="B6:G6" si="0">B5*100/B4</f>
        <v>68.848730714856472</v>
      </c>
      <c r="C6" s="2">
        <f t="shared" si="0"/>
        <v>79.214559386973178</v>
      </c>
      <c r="D6" s="2">
        <f t="shared" si="0"/>
        <v>79.410768709786652</v>
      </c>
      <c r="E6" s="2">
        <f t="shared" si="0"/>
        <v>71.71012734990903</v>
      </c>
      <c r="F6" s="2">
        <f t="shared" si="0"/>
        <v>64.78190630048465</v>
      </c>
      <c r="G6" s="2">
        <f t="shared" si="0"/>
        <v>57.661290322580648</v>
      </c>
    </row>
    <row r="7" spans="1:11" x14ac:dyDescent="0.15">
      <c r="A7" t="s">
        <v>117</v>
      </c>
      <c r="B7">
        <v>5034</v>
      </c>
      <c r="C7">
        <v>433</v>
      </c>
      <c r="D7">
        <v>604</v>
      </c>
      <c r="E7">
        <v>932</v>
      </c>
      <c r="F7">
        <v>1302</v>
      </c>
      <c r="G7">
        <v>1763</v>
      </c>
    </row>
    <row r="8" spans="1:11" x14ac:dyDescent="0.15">
      <c r="B8" s="2">
        <f t="shared" ref="B8:G8" si="1">B7*100/B4</f>
        <v>30.942282869260556</v>
      </c>
      <c r="C8" s="2">
        <f t="shared" si="1"/>
        <v>20.737547892720308</v>
      </c>
      <c r="D8" s="2">
        <f t="shared" si="1"/>
        <v>20.453775821198782</v>
      </c>
      <c r="E8" s="2">
        <f t="shared" si="1"/>
        <v>28.259551243177683</v>
      </c>
      <c r="F8" s="2">
        <f t="shared" si="1"/>
        <v>35.056542810985462</v>
      </c>
      <c r="G8" s="2">
        <f t="shared" si="1"/>
        <v>41.8168880455408</v>
      </c>
    </row>
    <row r="9" spans="1:11" x14ac:dyDescent="0.15">
      <c r="A9" t="s">
        <v>118</v>
      </c>
      <c r="B9">
        <v>34</v>
      </c>
      <c r="C9">
        <v>1</v>
      </c>
      <c r="D9">
        <v>4</v>
      </c>
      <c r="E9">
        <v>1</v>
      </c>
      <c r="F9">
        <v>6</v>
      </c>
      <c r="G9">
        <v>22</v>
      </c>
    </row>
    <row r="10" spans="1:11" x14ac:dyDescent="0.15">
      <c r="A10" t="s">
        <v>25</v>
      </c>
    </row>
    <row r="11" spans="1:11" x14ac:dyDescent="0.15">
      <c r="A11" t="s">
        <v>8</v>
      </c>
      <c r="B11">
        <v>9533</v>
      </c>
      <c r="C11">
        <v>1390</v>
      </c>
      <c r="D11">
        <v>1746</v>
      </c>
      <c r="E11">
        <v>1907</v>
      </c>
      <c r="F11">
        <v>2120</v>
      </c>
      <c r="G11">
        <v>2370</v>
      </c>
    </row>
    <row r="12" spans="1:11" x14ac:dyDescent="0.15">
      <c r="A12" t="s">
        <v>116</v>
      </c>
      <c r="B12">
        <v>6740</v>
      </c>
      <c r="C12">
        <v>1106</v>
      </c>
      <c r="D12">
        <v>1403</v>
      </c>
      <c r="E12">
        <v>1408</v>
      </c>
      <c r="F12">
        <v>1408</v>
      </c>
      <c r="G12">
        <v>1415</v>
      </c>
    </row>
    <row r="13" spans="1:11" x14ac:dyDescent="0.15">
      <c r="B13" s="2">
        <f t="shared" ref="B13:G13" si="2">B12*100/B11</f>
        <v>70.701772789258371</v>
      </c>
      <c r="C13" s="2">
        <f t="shared" si="2"/>
        <v>79.568345323741013</v>
      </c>
      <c r="D13" s="2">
        <f t="shared" si="2"/>
        <v>80.35509736540665</v>
      </c>
      <c r="E13" s="2">
        <f t="shared" si="2"/>
        <v>73.833245936025165</v>
      </c>
      <c r="F13" s="2">
        <f t="shared" si="2"/>
        <v>66.415094339622641</v>
      </c>
      <c r="G13" s="2">
        <f t="shared" si="2"/>
        <v>59.70464135021097</v>
      </c>
    </row>
    <row r="14" spans="1:11" x14ac:dyDescent="0.15">
      <c r="A14" t="s">
        <v>117</v>
      </c>
      <c r="B14">
        <v>2776</v>
      </c>
      <c r="C14">
        <v>283</v>
      </c>
      <c r="D14">
        <v>342</v>
      </c>
      <c r="E14">
        <v>499</v>
      </c>
      <c r="F14">
        <v>709</v>
      </c>
      <c r="G14">
        <v>943</v>
      </c>
    </row>
    <row r="15" spans="1:11" x14ac:dyDescent="0.15">
      <c r="B15" s="2">
        <f t="shared" ref="B15:G15" si="3">B14*100/B11</f>
        <v>29.119899297178222</v>
      </c>
      <c r="C15" s="2">
        <f t="shared" si="3"/>
        <v>20.359712230215827</v>
      </c>
      <c r="D15" s="2">
        <f t="shared" si="3"/>
        <v>19.587628865979383</v>
      </c>
      <c r="E15" s="2">
        <f t="shared" si="3"/>
        <v>26.166754063974828</v>
      </c>
      <c r="F15" s="2">
        <f t="shared" si="3"/>
        <v>33.443396226415096</v>
      </c>
      <c r="G15" s="2">
        <f t="shared" si="3"/>
        <v>39.789029535864977</v>
      </c>
    </row>
    <row r="16" spans="1:11" x14ac:dyDescent="0.15">
      <c r="A16" t="s">
        <v>118</v>
      </c>
      <c r="B16">
        <v>17</v>
      </c>
      <c r="C16">
        <v>1</v>
      </c>
      <c r="D16">
        <v>1</v>
      </c>
      <c r="E16">
        <v>0</v>
      </c>
      <c r="F16">
        <v>3</v>
      </c>
      <c r="G16">
        <v>12</v>
      </c>
    </row>
    <row r="17" spans="1:7" x14ac:dyDescent="0.15">
      <c r="A17" t="s">
        <v>26</v>
      </c>
    </row>
    <row r="18" spans="1:7" x14ac:dyDescent="0.15">
      <c r="A18" t="s">
        <v>8</v>
      </c>
      <c r="B18">
        <v>6736</v>
      </c>
      <c r="C18">
        <v>698</v>
      </c>
      <c r="D18">
        <v>1207</v>
      </c>
      <c r="E18">
        <v>1391</v>
      </c>
      <c r="F18">
        <v>1594</v>
      </c>
      <c r="G18">
        <v>1846</v>
      </c>
    </row>
    <row r="19" spans="1:7" x14ac:dyDescent="0.15">
      <c r="A19" t="s">
        <v>116</v>
      </c>
      <c r="B19">
        <v>4461</v>
      </c>
      <c r="C19">
        <v>548</v>
      </c>
      <c r="D19">
        <v>942</v>
      </c>
      <c r="E19">
        <v>957</v>
      </c>
      <c r="F19">
        <v>998</v>
      </c>
      <c r="G19">
        <v>1016</v>
      </c>
    </row>
    <row r="20" spans="1:7" x14ac:dyDescent="0.15">
      <c r="B20" s="2">
        <f t="shared" ref="B20:G20" si="4">B19*100/B18</f>
        <v>66.226247030878866</v>
      </c>
      <c r="C20" s="2">
        <f t="shared" si="4"/>
        <v>78.510028653295123</v>
      </c>
      <c r="D20" s="2">
        <f t="shared" si="4"/>
        <v>78.044739022369512</v>
      </c>
      <c r="E20" s="2">
        <f t="shared" si="4"/>
        <v>68.799424874191232</v>
      </c>
      <c r="F20" s="2">
        <f t="shared" si="4"/>
        <v>62.609786700125468</v>
      </c>
      <c r="G20" s="2">
        <f t="shared" si="4"/>
        <v>55.037919826652221</v>
      </c>
    </row>
    <row r="21" spans="1:7" x14ac:dyDescent="0.15">
      <c r="A21" t="s">
        <v>117</v>
      </c>
      <c r="B21">
        <v>2258</v>
      </c>
      <c r="C21">
        <v>150</v>
      </c>
      <c r="D21">
        <v>262</v>
      </c>
      <c r="E21">
        <v>433</v>
      </c>
      <c r="F21">
        <v>593</v>
      </c>
      <c r="G21">
        <v>820</v>
      </c>
    </row>
    <row r="22" spans="1:7" x14ac:dyDescent="0.15">
      <c r="B22" s="2">
        <f t="shared" ref="B22:G22" si="5">B21*100/B18</f>
        <v>33.521377672209027</v>
      </c>
      <c r="C22" s="2">
        <f t="shared" si="5"/>
        <v>21.48997134670487</v>
      </c>
      <c r="D22" s="2">
        <f t="shared" si="5"/>
        <v>21.706710853355428</v>
      </c>
      <c r="E22" s="2">
        <f t="shared" si="5"/>
        <v>31.128684399712437</v>
      </c>
      <c r="F22" s="2">
        <f t="shared" si="5"/>
        <v>37.202007528230865</v>
      </c>
      <c r="G22" s="2">
        <f t="shared" si="5"/>
        <v>44.420368364030338</v>
      </c>
    </row>
    <row r="23" spans="1:7" x14ac:dyDescent="0.15">
      <c r="A23" t="s">
        <v>118</v>
      </c>
      <c r="B23">
        <v>17</v>
      </c>
      <c r="C23">
        <v>0</v>
      </c>
      <c r="D23">
        <v>3</v>
      </c>
      <c r="E23">
        <v>1</v>
      </c>
      <c r="F23">
        <v>3</v>
      </c>
      <c r="G23">
        <v>10</v>
      </c>
    </row>
  </sheetData>
  <mergeCells count="1">
    <mergeCell ref="A1:K1"/>
  </mergeCells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tabSelected="1" workbookViewId="0">
      <selection activeCell="D25" sqref="D25"/>
    </sheetView>
  </sheetViews>
  <sheetFormatPr baseColWidth="10" defaultColWidth="8.83203125" defaultRowHeight="13" x14ac:dyDescent="0.15"/>
  <cols>
    <col min="1" max="1" width="19.6640625" customWidth="1"/>
    <col min="2" max="2" width="9.5" bestFit="1" customWidth="1"/>
  </cols>
  <sheetData>
    <row r="1" spans="1:7" x14ac:dyDescent="0.15">
      <c r="A1" t="s">
        <v>119</v>
      </c>
    </row>
    <row r="2" spans="1:7" x14ac:dyDescent="0.15">
      <c r="A2" t="s">
        <v>120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15">
      <c r="A3" t="s">
        <v>8</v>
      </c>
    </row>
    <row r="4" spans="1:7" x14ac:dyDescent="0.15">
      <c r="A4" t="s">
        <v>8</v>
      </c>
      <c r="B4">
        <v>34348</v>
      </c>
      <c r="C4">
        <v>6170</v>
      </c>
      <c r="D4">
        <v>6469</v>
      </c>
      <c r="E4">
        <v>6833</v>
      </c>
      <c r="F4">
        <v>7277</v>
      </c>
      <c r="G4">
        <v>7599</v>
      </c>
    </row>
    <row r="5" spans="1:7" x14ac:dyDescent="0.15">
      <c r="A5" t="s">
        <v>121</v>
      </c>
      <c r="B5">
        <v>5354</v>
      </c>
      <c r="C5">
        <v>981</v>
      </c>
      <c r="D5">
        <v>1043</v>
      </c>
      <c r="E5">
        <v>1051</v>
      </c>
      <c r="F5">
        <v>1104</v>
      </c>
      <c r="G5">
        <v>1175</v>
      </c>
    </row>
    <row r="6" spans="1:7" x14ac:dyDescent="0.15">
      <c r="B6" s="2">
        <f t="shared" ref="B6:G6" si="0">B5*100/B4</f>
        <v>15.587516012577151</v>
      </c>
      <c r="C6" s="2">
        <f t="shared" si="0"/>
        <v>15.899513776337114</v>
      </c>
      <c r="D6" s="2">
        <f t="shared" si="0"/>
        <v>16.123048384603493</v>
      </c>
      <c r="E6" s="2">
        <f t="shared" si="0"/>
        <v>15.381238109176058</v>
      </c>
      <c r="F6" s="2">
        <f t="shared" si="0"/>
        <v>15.171086986395492</v>
      </c>
      <c r="G6" s="2">
        <f t="shared" si="0"/>
        <v>15.462560863271483</v>
      </c>
    </row>
    <row r="7" spans="1:7" x14ac:dyDescent="0.15">
      <c r="A7" t="s">
        <v>122</v>
      </c>
      <c r="B7">
        <v>28994</v>
      </c>
      <c r="C7">
        <v>5189</v>
      </c>
      <c r="D7">
        <v>5426</v>
      </c>
      <c r="E7">
        <v>5782</v>
      </c>
      <c r="F7">
        <v>6173</v>
      </c>
      <c r="G7">
        <v>6424</v>
      </c>
    </row>
    <row r="8" spans="1:7" x14ac:dyDescent="0.15">
      <c r="A8" t="s">
        <v>25</v>
      </c>
    </row>
    <row r="9" spans="1:7" x14ac:dyDescent="0.15">
      <c r="A9" t="s">
        <v>8</v>
      </c>
      <c r="B9">
        <v>17292</v>
      </c>
      <c r="C9">
        <v>3080</v>
      </c>
      <c r="D9">
        <v>3274</v>
      </c>
      <c r="E9">
        <v>3416</v>
      </c>
      <c r="F9">
        <v>3663</v>
      </c>
      <c r="G9">
        <v>3859</v>
      </c>
    </row>
    <row r="10" spans="1:7" x14ac:dyDescent="0.15">
      <c r="A10" t="s">
        <v>121</v>
      </c>
      <c r="B10">
        <v>3042</v>
      </c>
      <c r="C10">
        <v>564</v>
      </c>
      <c r="D10">
        <v>581</v>
      </c>
      <c r="E10">
        <v>576</v>
      </c>
      <c r="F10">
        <v>641</v>
      </c>
      <c r="G10">
        <v>680</v>
      </c>
    </row>
    <row r="11" spans="1:7" x14ac:dyDescent="0.15">
      <c r="B11" s="2">
        <f t="shared" ref="B11:G11" si="1">B10*100/B9</f>
        <v>17.591950034698126</v>
      </c>
      <c r="C11" s="2">
        <f t="shared" si="1"/>
        <v>18.311688311688311</v>
      </c>
      <c r="D11" s="2">
        <f t="shared" si="1"/>
        <v>17.745876603543067</v>
      </c>
      <c r="E11" s="2">
        <f t="shared" si="1"/>
        <v>16.861826697892273</v>
      </c>
      <c r="F11" s="2">
        <f t="shared" si="1"/>
        <v>17.499317499317499</v>
      </c>
      <c r="G11" s="2">
        <f t="shared" si="1"/>
        <v>17.621145374449338</v>
      </c>
    </row>
    <row r="12" spans="1:7" x14ac:dyDescent="0.15">
      <c r="A12" t="s">
        <v>122</v>
      </c>
      <c r="B12">
        <v>14250</v>
      </c>
      <c r="C12">
        <v>2516</v>
      </c>
      <c r="D12">
        <v>2693</v>
      </c>
      <c r="E12">
        <v>2840</v>
      </c>
      <c r="F12">
        <v>3022</v>
      </c>
      <c r="G12">
        <v>3179</v>
      </c>
    </row>
    <row r="13" spans="1:7" x14ac:dyDescent="0.15">
      <c r="A13" t="s">
        <v>26</v>
      </c>
    </row>
    <row r="14" spans="1:7" x14ac:dyDescent="0.15">
      <c r="A14" t="s">
        <v>8</v>
      </c>
      <c r="B14">
        <v>17056</v>
      </c>
      <c r="C14">
        <v>3090</v>
      </c>
      <c r="D14">
        <v>3195</v>
      </c>
      <c r="E14">
        <v>3417</v>
      </c>
      <c r="F14">
        <v>3614</v>
      </c>
      <c r="G14">
        <v>3740</v>
      </c>
    </row>
    <row r="15" spans="1:7" x14ac:dyDescent="0.15">
      <c r="A15" t="s">
        <v>121</v>
      </c>
      <c r="B15">
        <v>2312</v>
      </c>
      <c r="C15">
        <v>417</v>
      </c>
      <c r="D15">
        <v>462</v>
      </c>
      <c r="E15">
        <v>475</v>
      </c>
      <c r="F15">
        <v>463</v>
      </c>
      <c r="G15">
        <v>495</v>
      </c>
    </row>
    <row r="16" spans="1:7" x14ac:dyDescent="0.15">
      <c r="B16" s="2">
        <f t="shared" ref="B16:G16" si="2">B15*100/B14</f>
        <v>13.555347091932457</v>
      </c>
      <c r="C16" s="2">
        <f t="shared" si="2"/>
        <v>13.495145631067961</v>
      </c>
      <c r="D16" s="2">
        <f t="shared" si="2"/>
        <v>14.460093896713616</v>
      </c>
      <c r="E16" s="2">
        <f t="shared" si="2"/>
        <v>13.901082821188178</v>
      </c>
      <c r="F16" s="2">
        <f t="shared" si="2"/>
        <v>12.811289429994465</v>
      </c>
      <c r="G16" s="2">
        <f t="shared" si="2"/>
        <v>13.235294117647058</v>
      </c>
    </row>
    <row r="17" spans="1:7" x14ac:dyDescent="0.15">
      <c r="A17" t="s">
        <v>122</v>
      </c>
      <c r="B17">
        <v>14744</v>
      </c>
      <c r="C17">
        <v>2673</v>
      </c>
      <c r="D17">
        <v>2733</v>
      </c>
      <c r="E17">
        <v>2942</v>
      </c>
      <c r="F17">
        <v>3151</v>
      </c>
      <c r="G17">
        <v>3245</v>
      </c>
    </row>
  </sheetData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median age</vt:lpstr>
      <vt:lpstr>education</vt:lpstr>
      <vt:lpstr>housing</vt:lpstr>
      <vt:lpstr>age groups</vt:lpstr>
      <vt:lpstr>ethnicity</vt:lpstr>
      <vt:lpstr>labr force</vt:lpstr>
      <vt:lpstr>class of worker</vt:lpstr>
      <vt:lpstr>subsistence</vt:lpstr>
      <vt:lpstr>Sheet8</vt:lpstr>
      <vt:lpstr>Sheet7</vt:lpstr>
      <vt:lpstr>Sheet6</vt:lpstr>
      <vt:lpstr>Sheet5</vt:lpstr>
      <vt:lpstr>Sheet4</vt:lpstr>
      <vt:lpstr>Sheet3</vt:lpstr>
    </vt:vector>
  </TitlesOfParts>
  <Company>US Census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 Division</dc:creator>
  <cp:lastModifiedBy>Nathan Fagolmwai</cp:lastModifiedBy>
  <dcterms:created xsi:type="dcterms:W3CDTF">2005-04-15T14:54:57Z</dcterms:created>
  <dcterms:modified xsi:type="dcterms:W3CDTF">2025-09-17T20:16:35Z</dcterms:modified>
</cp:coreProperties>
</file>