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F:\Pacificweb\WEBSITE\Cook Islands\Cooks 1926\"/>
    </mc:Choice>
  </mc:AlternateContent>
  <xr:revisionPtr revIDLastSave="0" documentId="13_ncr:1_{B1F30DCE-0B1F-4105-8030-569EA233D347}" xr6:coauthVersionLast="47" xr6:coauthVersionMax="47" xr10:uidLastSave="{00000000-0000-0000-0000-000000000000}"/>
  <bookViews>
    <workbookView xWindow="-96" yWindow="-96" windowWidth="23232" windowHeight="13872" firstSheet="2" activeTab="9" xr2:uid="{5663FFF8-7F64-48AC-AC5E-2B98858E43ED}"/>
  </bookViews>
  <sheets>
    <sheet name="Cooks 1926" sheetId="1" r:id="rId1"/>
    <sheet name="Half castes" sheetId="2" r:id="rId2"/>
    <sheet name="Livestock" sheetId="3" r:id="rId3"/>
    <sheet name="Ethnicity" sheetId="4" r:id="rId4"/>
    <sheet name="Pop Villages" sheetId="5" r:id="rId5"/>
    <sheet name="Non native occup" sheetId="6" r:id="rId6"/>
    <sheet name="Sheet7" sheetId="7" r:id="rId7"/>
    <sheet name="Sheet8" sheetId="8" r:id="rId8"/>
    <sheet name="Sheet9" sheetId="9" r:id="rId9"/>
    <sheet name="Sheet10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2" l="1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D5" i="10"/>
  <c r="E5" i="10"/>
  <c r="F5" i="10"/>
  <c r="G5" i="10"/>
  <c r="H5" i="10"/>
  <c r="I5" i="10"/>
  <c r="J5" i="10"/>
  <c r="C5" i="10"/>
  <c r="B7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D6" i="9"/>
  <c r="E6" i="9"/>
  <c r="F6" i="9"/>
  <c r="G6" i="9"/>
  <c r="H6" i="9"/>
  <c r="I6" i="9"/>
  <c r="J6" i="9"/>
  <c r="K6" i="9"/>
  <c r="L6" i="9"/>
  <c r="M6" i="9"/>
  <c r="N6" i="9"/>
  <c r="O6" i="9"/>
  <c r="C6" i="9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D4" i="8"/>
  <c r="E4" i="8"/>
  <c r="F4" i="8"/>
  <c r="G4" i="8"/>
  <c r="C4" i="8"/>
  <c r="AG4" i="7"/>
  <c r="C4" i="7"/>
  <c r="D4" i="7"/>
  <c r="E4" i="7"/>
  <c r="F4" i="7"/>
  <c r="G4" i="7"/>
  <c r="J4" i="7"/>
  <c r="K4" i="7"/>
  <c r="L4" i="7"/>
  <c r="M4" i="7"/>
  <c r="N4" i="7"/>
  <c r="O4" i="7"/>
  <c r="P4" i="7"/>
  <c r="Q4" i="7"/>
  <c r="R4" i="7"/>
  <c r="S4" i="7"/>
  <c r="T4" i="7"/>
  <c r="U4" i="7"/>
  <c r="V4" i="7"/>
  <c r="W4" i="7"/>
  <c r="X4" i="7"/>
  <c r="Y4" i="7"/>
  <c r="Z4" i="7"/>
  <c r="AA4" i="7"/>
  <c r="AB4" i="7"/>
  <c r="AC4" i="7"/>
  <c r="AD4" i="7"/>
  <c r="AE4" i="7"/>
  <c r="AF4" i="7"/>
  <c r="AH4" i="7"/>
  <c r="AI4" i="7"/>
  <c r="AJ4" i="7"/>
  <c r="AK4" i="7"/>
  <c r="AL4" i="7"/>
  <c r="AM4" i="7"/>
  <c r="AN4" i="7"/>
  <c r="AO4" i="7"/>
  <c r="B4" i="7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D3" i="6"/>
  <c r="C3" i="6"/>
  <c r="B3" i="6" s="1"/>
  <c r="C3" i="5"/>
  <c r="D3" i="5"/>
  <c r="E3" i="5"/>
  <c r="F3" i="5"/>
  <c r="G3" i="5"/>
  <c r="B3" i="5"/>
  <c r="B5" i="4"/>
  <c r="C5" i="4"/>
  <c r="D5" i="4"/>
  <c r="C6" i="4"/>
  <c r="D6" i="4"/>
  <c r="B7" i="4"/>
  <c r="C7" i="4"/>
  <c r="D7" i="4"/>
  <c r="C8" i="4"/>
  <c r="D8" i="4"/>
  <c r="C9" i="4"/>
  <c r="D9" i="4"/>
  <c r="C10" i="4"/>
  <c r="D10" i="4"/>
  <c r="C11" i="4"/>
  <c r="D11" i="4"/>
  <c r="C12" i="4"/>
  <c r="D12" i="4"/>
  <c r="C13" i="4"/>
  <c r="D13" i="4"/>
  <c r="C14" i="4"/>
  <c r="D14" i="4"/>
  <c r="B15" i="4"/>
  <c r="C15" i="4"/>
  <c r="D15" i="4"/>
  <c r="C16" i="4"/>
  <c r="D16" i="4"/>
  <c r="C17" i="4"/>
  <c r="D17" i="4"/>
  <c r="C18" i="4"/>
  <c r="D18" i="4"/>
  <c r="C19" i="4"/>
  <c r="D19" i="4"/>
  <c r="E19" i="4"/>
  <c r="B19" i="4" s="1"/>
  <c r="E18" i="4"/>
  <c r="B18" i="4" s="1"/>
  <c r="E17" i="4"/>
  <c r="B17" i="4" s="1"/>
  <c r="E16" i="4"/>
  <c r="B16" i="4" s="1"/>
  <c r="E15" i="4"/>
  <c r="E14" i="4"/>
  <c r="B14" i="4" s="1"/>
  <c r="E13" i="4"/>
  <c r="B13" i="4" s="1"/>
  <c r="E12" i="4"/>
  <c r="E11" i="4"/>
  <c r="E10" i="4"/>
  <c r="E9" i="4"/>
  <c r="E8" i="4"/>
  <c r="B8" i="4" s="1"/>
  <c r="E7" i="4"/>
  <c r="E5" i="4"/>
  <c r="H5" i="4"/>
  <c r="H6" i="4"/>
  <c r="H7" i="4"/>
  <c r="H8" i="4"/>
  <c r="H9" i="4"/>
  <c r="B9" i="4" s="1"/>
  <c r="H10" i="4"/>
  <c r="B10" i="4" s="1"/>
  <c r="H11" i="4"/>
  <c r="B11" i="4" s="1"/>
  <c r="H12" i="4"/>
  <c r="B12" i="4" s="1"/>
  <c r="H13" i="4"/>
  <c r="H14" i="4"/>
  <c r="H15" i="4"/>
  <c r="H16" i="4"/>
  <c r="H17" i="4"/>
  <c r="H18" i="4"/>
  <c r="H19" i="4"/>
  <c r="G6" i="4"/>
  <c r="G4" i="4" s="1"/>
  <c r="I6" i="4"/>
  <c r="I4" i="4" s="1"/>
  <c r="J6" i="4"/>
  <c r="J4" i="4" s="1"/>
  <c r="F6" i="4"/>
  <c r="F4" i="4" s="1"/>
  <c r="D7" i="3"/>
  <c r="E7" i="3"/>
  <c r="C7" i="3"/>
  <c r="B4" i="2"/>
  <c r="B5" i="2"/>
  <c r="B6" i="2"/>
  <c r="B7" i="2"/>
  <c r="B8" i="2"/>
  <c r="B9" i="2"/>
  <c r="B10" i="2"/>
  <c r="B11" i="2"/>
  <c r="B12" i="2"/>
  <c r="B13" i="2"/>
  <c r="B14" i="2"/>
  <c r="B15" i="2"/>
  <c r="D3" i="2"/>
  <c r="D9" i="1"/>
  <c r="D5" i="1"/>
  <c r="C6" i="1"/>
  <c r="D6" i="1" s="1"/>
  <c r="C7" i="1"/>
  <c r="D7" i="1" s="1"/>
  <c r="C8" i="1"/>
  <c r="D8" i="1" s="1"/>
  <c r="C9" i="1"/>
  <c r="C5" i="1"/>
  <c r="B3" i="2" l="1"/>
  <c r="B5" i="10"/>
  <c r="B6" i="9"/>
  <c r="B4" i="8"/>
  <c r="C4" i="4"/>
  <c r="E4" i="4"/>
  <c r="H4" i="4"/>
  <c r="D4" i="4"/>
  <c r="E6" i="4"/>
  <c r="B6" i="4" s="1"/>
  <c r="B4" i="4" l="1"/>
</calcChain>
</file>

<file path=xl/sharedStrings.xml><?xml version="1.0" encoding="utf-8"?>
<sst xmlns="http://schemas.openxmlformats.org/spreadsheetml/2006/main" count="311" uniqueCount="149">
  <si>
    <t>Census</t>
  </si>
  <si>
    <t>Population</t>
  </si>
  <si>
    <t>Percent</t>
  </si>
  <si>
    <t>Increase</t>
  </si>
  <si>
    <t>Number</t>
  </si>
  <si>
    <t>Table   Population, Cook Islands: 1902 to 1926</t>
  </si>
  <si>
    <t>Source: 1926 Cook Islands Census Report</t>
  </si>
  <si>
    <t>Aitutaki</t>
  </si>
  <si>
    <t>Atiu</t>
  </si>
  <si>
    <t>Mangaia</t>
  </si>
  <si>
    <t>Manhiki</t>
  </si>
  <si>
    <t>Manuse and Teauotu</t>
  </si>
  <si>
    <t>Mauke</t>
  </si>
  <si>
    <t>Mitiaro</t>
  </si>
  <si>
    <t>Niue</t>
  </si>
  <si>
    <t>Penrhyn</t>
  </si>
  <si>
    <t>Pukapuka</t>
  </si>
  <si>
    <t>Rakahanga</t>
  </si>
  <si>
    <t>Rarotonga</t>
  </si>
  <si>
    <t xml:space="preserve">     Totals</t>
  </si>
  <si>
    <t>Total</t>
  </si>
  <si>
    <t>Males</t>
  </si>
  <si>
    <t>Females</t>
  </si>
  <si>
    <t>Horses</t>
  </si>
  <si>
    <t>Pigs</t>
  </si>
  <si>
    <t>Dogs</t>
  </si>
  <si>
    <t>Poultry</t>
  </si>
  <si>
    <t>Coconut palms</t>
  </si>
  <si>
    <t xml:space="preserve">    Bearing</t>
  </si>
  <si>
    <t xml:space="preserve">    Not bearing</t>
  </si>
  <si>
    <t>Table     . Niue Livestock: 1911 to 1926</t>
  </si>
  <si>
    <t>Natives</t>
  </si>
  <si>
    <t>Non-Natives</t>
  </si>
  <si>
    <t xml:space="preserve">   COOK ISLANDS</t>
  </si>
  <si>
    <t xml:space="preserve">    TOTAL</t>
  </si>
  <si>
    <t>Shipping</t>
  </si>
  <si>
    <t>Palmerston</t>
  </si>
  <si>
    <t>Table   . Population by Sex and Village, Cook Islands and Niue: 1926</t>
  </si>
  <si>
    <t>Suwarrow</t>
  </si>
  <si>
    <t>Table    . Population, Cook Islands and Niue: 1902 to 1926</t>
  </si>
  <si>
    <t>Baker</t>
  </si>
  <si>
    <t>Builder</t>
  </si>
  <si>
    <t>Civil servant</t>
  </si>
  <si>
    <t>Dentist</t>
  </si>
  <si>
    <t>Domestic duties</t>
  </si>
  <si>
    <t>Engineer</t>
  </si>
  <si>
    <t>Foreman, overseer</t>
  </si>
  <si>
    <t>Infant</t>
  </si>
  <si>
    <t>Inspector</t>
  </si>
  <si>
    <t>Manager</t>
  </si>
  <si>
    <t>Master mariner</t>
  </si>
  <si>
    <t>Medical practitioner</t>
  </si>
  <si>
    <t>Missionary</t>
  </si>
  <si>
    <t>Motor mechanic</t>
  </si>
  <si>
    <t>Nurse</t>
  </si>
  <si>
    <t>Photographer</t>
  </si>
  <si>
    <t>Planter</t>
  </si>
  <si>
    <t>Plumber</t>
  </si>
  <si>
    <t>Police officer</t>
  </si>
  <si>
    <t>Postal official</t>
  </si>
  <si>
    <t>Resident commissioner</t>
  </si>
  <si>
    <t>Saddler</t>
  </si>
  <si>
    <t>Scholar</t>
  </si>
  <si>
    <t>Shop assistant</t>
  </si>
  <si>
    <t>Superintendent</t>
  </si>
  <si>
    <t>Teacher</t>
  </si>
  <si>
    <t>Tourist, visitor</t>
  </si>
  <si>
    <t>Trader, merchant</t>
  </si>
  <si>
    <t>Wireless operator</t>
  </si>
  <si>
    <t xml:space="preserve">Other </t>
  </si>
  <si>
    <t>Not specified</t>
  </si>
  <si>
    <t xml:space="preserve">    Total</t>
  </si>
  <si>
    <t>Accountant, clerk</t>
  </si>
  <si>
    <t>Table     . Occupations, other than Native: Cook Islands and Niue: 1926</t>
  </si>
  <si>
    <t>Less than 5</t>
  </si>
  <si>
    <t>5 - 9</t>
  </si>
  <si>
    <t>10 - 14</t>
  </si>
  <si>
    <t>15-19</t>
  </si>
  <si>
    <t>20 - 24</t>
  </si>
  <si>
    <t>25 - 29</t>
  </si>
  <si>
    <t>30 - 34</t>
  </si>
  <si>
    <t>35 - 39</t>
  </si>
  <si>
    <t>40 - 44</t>
  </si>
  <si>
    <t>under 45</t>
  </si>
  <si>
    <t>Over 45</t>
  </si>
  <si>
    <t>45 - 49</t>
  </si>
  <si>
    <t>50 54</t>
  </si>
  <si>
    <t>55 - 59</t>
  </si>
  <si>
    <t>60 - 64</t>
  </si>
  <si>
    <t>65 - 69</t>
  </si>
  <si>
    <t>70+</t>
  </si>
  <si>
    <t>Totals</t>
  </si>
  <si>
    <t>Read</t>
  </si>
  <si>
    <t>Native</t>
  </si>
  <si>
    <t>Read/write</t>
  </si>
  <si>
    <t>English</t>
  </si>
  <si>
    <t>Not</t>
  </si>
  <si>
    <t>Specified</t>
  </si>
  <si>
    <t xml:space="preserve">   Total</t>
  </si>
  <si>
    <t>Christmas Is</t>
  </si>
  <si>
    <t>Ellice Is</t>
  </si>
  <si>
    <t>Fanning Is</t>
  </si>
  <si>
    <t>Flint Is</t>
  </si>
  <si>
    <t>Gilbert Is</t>
  </si>
  <si>
    <t>Honolulu</t>
  </si>
  <si>
    <t>Huahine</t>
  </si>
  <si>
    <t>Maareva</t>
  </si>
  <si>
    <t>Makatia</t>
  </si>
  <si>
    <t>Manihiki</t>
  </si>
  <si>
    <t>Manuae</t>
  </si>
  <si>
    <t>Moapiti</t>
  </si>
  <si>
    <t>Nassua</t>
  </si>
  <si>
    <t>New Hebrides</t>
  </si>
  <si>
    <t>New Guinea</t>
  </si>
  <si>
    <t>New Zealand</t>
  </si>
  <si>
    <t>Palmerston Is</t>
  </si>
  <si>
    <t>Papua</t>
  </si>
  <si>
    <t>Paumotu</t>
  </si>
  <si>
    <t>Phoenix Is</t>
  </si>
  <si>
    <t>Popapora</t>
  </si>
  <si>
    <t>Raiatea</t>
  </si>
  <si>
    <t>Rapa</t>
  </si>
  <si>
    <t>Reao</t>
  </si>
  <si>
    <t>Rimitara</t>
  </si>
  <si>
    <t>Rurutu</t>
  </si>
  <si>
    <t>Samoa</t>
  </si>
  <si>
    <t>Tahiti</t>
  </si>
  <si>
    <t>Tokelau</t>
  </si>
  <si>
    <t>Tonga</t>
  </si>
  <si>
    <t>Washington Is</t>
  </si>
  <si>
    <t>NS</t>
  </si>
  <si>
    <t>Church</t>
  </si>
  <si>
    <t>of</t>
  </si>
  <si>
    <t>England</t>
  </si>
  <si>
    <t>Congre-</t>
  </si>
  <si>
    <t>gational</t>
  </si>
  <si>
    <t>London</t>
  </si>
  <si>
    <t>Society</t>
  </si>
  <si>
    <t>Roman</t>
  </si>
  <si>
    <t>Catholic</t>
  </si>
  <si>
    <t>Seventh</t>
  </si>
  <si>
    <t>Day</t>
  </si>
  <si>
    <t>Adventist</t>
  </si>
  <si>
    <t>Object</t>
  </si>
  <si>
    <t>Other</t>
  </si>
  <si>
    <t>Stated</t>
  </si>
  <si>
    <t>Religions, Native Population 1926</t>
  </si>
  <si>
    <t>Table   Half-castes, Cook Islands and Niue: 1926</t>
  </si>
  <si>
    <t>Table    . Literacy by Island, Cook Islands and Niue: 1926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</si>
</sst>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3" fontId="1" fillId="0" borderId="0" xfId="0" applyNumberFormat="1" applyFont="1"/>
    <xf numFmtId="3" fontId="1" fillId="0" borderId="4" xfId="0" applyNumberFormat="1" applyFont="1" applyBorder="1"/>
    <xf numFmtId="3" fontId="1" fillId="0" borderId="5" xfId="0" applyNumberFormat="1" applyFont="1" applyBorder="1" applyAlignment="1">
      <alignment horizontal="right"/>
    </xf>
    <xf numFmtId="3" fontId="1" fillId="0" borderId="6" xfId="0" applyNumberFormat="1" applyFont="1" applyBorder="1" applyAlignment="1">
      <alignment horizontal="right"/>
    </xf>
    <xf numFmtId="3" fontId="1" fillId="0" borderId="10" xfId="0" applyNumberFormat="1" applyFont="1" applyBorder="1"/>
    <xf numFmtId="3" fontId="1" fillId="0" borderId="11" xfId="0" applyNumberFormat="1" applyFont="1" applyBorder="1" applyAlignment="1">
      <alignment horizontal="right"/>
    </xf>
    <xf numFmtId="3" fontId="1" fillId="0" borderId="12" xfId="0" applyNumberFormat="1" applyFont="1" applyBorder="1" applyAlignment="1">
      <alignment horizontal="right"/>
    </xf>
    <xf numFmtId="3" fontId="1" fillId="0" borderId="7" xfId="0" applyNumberFormat="1" applyFont="1" applyBorder="1"/>
    <xf numFmtId="3" fontId="1" fillId="0" borderId="8" xfId="0" applyNumberFormat="1" applyFont="1" applyBorder="1" applyAlignment="1">
      <alignment horizontal="right"/>
    </xf>
    <xf numFmtId="3" fontId="1" fillId="0" borderId="9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left"/>
    </xf>
    <xf numFmtId="3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right"/>
    </xf>
    <xf numFmtId="3" fontId="1" fillId="0" borderId="1" xfId="0" applyNumberFormat="1" applyFont="1" applyBorder="1"/>
    <xf numFmtId="3" fontId="1" fillId="0" borderId="2" xfId="0" applyNumberFormat="1" applyFont="1" applyBorder="1"/>
    <xf numFmtId="3" fontId="1" fillId="0" borderId="3" xfId="0" applyNumberFormat="1" applyFont="1" applyBorder="1"/>
    <xf numFmtId="3" fontId="1" fillId="0" borderId="5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3" fontId="1" fillId="0" borderId="4" xfId="0" applyNumberFormat="1" applyFont="1" applyBorder="1" applyAlignment="1">
      <alignment horizontal="left"/>
    </xf>
    <xf numFmtId="3" fontId="1" fillId="0" borderId="5" xfId="0" applyNumberFormat="1" applyFont="1" applyBorder="1"/>
    <xf numFmtId="3" fontId="1" fillId="0" borderId="7" xfId="0" applyNumberFormat="1" applyFont="1" applyBorder="1" applyAlignment="1">
      <alignment horizontal="left"/>
    </xf>
    <xf numFmtId="3" fontId="1" fillId="0" borderId="13" xfId="0" applyNumberFormat="1" applyFont="1" applyBorder="1" applyAlignment="1">
      <alignment horizontal="left"/>
    </xf>
    <xf numFmtId="3" fontId="1" fillId="0" borderId="13" xfId="0" applyNumberFormat="1" applyFont="1" applyBorder="1"/>
    <xf numFmtId="49" fontId="1" fillId="0" borderId="2" xfId="0" applyNumberFormat="1" applyFont="1" applyBorder="1" applyAlignment="1">
      <alignment horizontal="right"/>
    </xf>
    <xf numFmtId="49" fontId="1" fillId="0" borderId="3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E4F1F-8380-4229-AAB1-7E49D44D037C}">
  <dimension ref="A1:D10"/>
  <sheetViews>
    <sheetView view="pageBreakPreview" zoomScale="125" zoomScaleNormal="100" zoomScaleSheetLayoutView="125" workbookViewId="0">
      <selection activeCell="C25" sqref="C25"/>
    </sheetView>
  </sheetViews>
  <sheetFormatPr defaultRowHeight="10.5" x14ac:dyDescent="0.4"/>
  <cols>
    <col min="1" max="1" width="8.83984375" style="11"/>
    <col min="2" max="16384" width="8.83984375" style="1"/>
  </cols>
  <sheetData>
    <row r="1" spans="1:4" ht="10.8" thickBot="1" x14ac:dyDescent="0.45">
      <c r="A1" s="11" t="s">
        <v>5</v>
      </c>
    </row>
    <row r="2" spans="1:4" ht="10.8" thickBot="1" x14ac:dyDescent="0.45">
      <c r="A2" s="22"/>
      <c r="B2" s="23"/>
      <c r="C2" s="18" t="s">
        <v>3</v>
      </c>
      <c r="D2" s="19"/>
    </row>
    <row r="3" spans="1:4" ht="10.8" thickBot="1" x14ac:dyDescent="0.45">
      <c r="A3" s="24" t="s">
        <v>0</v>
      </c>
      <c r="B3" s="9" t="s">
        <v>1</v>
      </c>
      <c r="C3" s="20" t="s">
        <v>4</v>
      </c>
      <c r="D3" s="21" t="s">
        <v>2</v>
      </c>
    </row>
    <row r="4" spans="1:4" x14ac:dyDescent="0.4">
      <c r="A4" s="11">
        <v>1902</v>
      </c>
      <c r="B4" s="1">
        <v>12292</v>
      </c>
    </row>
    <row r="5" spans="1:4" x14ac:dyDescent="0.4">
      <c r="A5" s="11">
        <v>1906</v>
      </c>
      <c r="B5" s="1">
        <v>12340</v>
      </c>
      <c r="C5" s="1">
        <f>B5-B4</f>
        <v>48</v>
      </c>
      <c r="D5" s="1">
        <f>C5*100/B4</f>
        <v>0.39049788480312397</v>
      </c>
    </row>
    <row r="6" spans="1:4" x14ac:dyDescent="0.4">
      <c r="A6" s="11">
        <v>1911</v>
      </c>
      <c r="B6" s="1">
        <v>12598</v>
      </c>
      <c r="C6" s="1">
        <f t="shared" ref="C6:C9" si="0">B6-B5</f>
        <v>258</v>
      </c>
      <c r="D6" s="1">
        <f t="shared" ref="D6:D9" si="1">C6*100/B5</f>
        <v>2.0907617504051865</v>
      </c>
    </row>
    <row r="7" spans="1:4" x14ac:dyDescent="0.4">
      <c r="A7" s="11">
        <v>1916</v>
      </c>
      <c r="B7" s="1">
        <v>12797</v>
      </c>
      <c r="C7" s="1">
        <f t="shared" si="0"/>
        <v>199</v>
      </c>
      <c r="D7" s="1">
        <f t="shared" si="1"/>
        <v>1.5796158120336561</v>
      </c>
    </row>
    <row r="8" spans="1:4" x14ac:dyDescent="0.4">
      <c r="A8" s="11">
        <v>1921</v>
      </c>
      <c r="B8" s="1">
        <v>13209</v>
      </c>
      <c r="C8" s="1">
        <f t="shared" si="0"/>
        <v>412</v>
      </c>
      <c r="D8" s="1">
        <f t="shared" si="1"/>
        <v>3.2195045713839181</v>
      </c>
    </row>
    <row r="9" spans="1:4" x14ac:dyDescent="0.4">
      <c r="A9" s="11">
        <v>1926</v>
      </c>
      <c r="B9" s="1">
        <v>13863</v>
      </c>
      <c r="C9" s="1">
        <f t="shared" si="0"/>
        <v>654</v>
      </c>
      <c r="D9" s="1">
        <f t="shared" si="1"/>
        <v>4.9511696570520103</v>
      </c>
    </row>
    <row r="10" spans="1:4" x14ac:dyDescent="0.4">
      <c r="A10" s="11" t="s">
        <v>6</v>
      </c>
    </row>
  </sheetData>
  <mergeCells count="1">
    <mergeCell ref="C2:D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9771A-929F-4481-956D-4E1AE3C31939}">
  <dimension ref="A1:J19"/>
  <sheetViews>
    <sheetView tabSelected="1" view="pageBreakPreview" zoomScale="125" zoomScaleNormal="100" zoomScaleSheetLayoutView="125" workbookViewId="0">
      <selection activeCell="C25" sqref="C25"/>
    </sheetView>
  </sheetViews>
  <sheetFormatPr defaultRowHeight="10.5" x14ac:dyDescent="0.4"/>
  <cols>
    <col min="1" max="1" width="12.7890625" style="1" customWidth="1"/>
    <col min="2" max="10" width="8.26171875" style="1" customWidth="1"/>
    <col min="11" max="16384" width="8.83984375" style="1"/>
  </cols>
  <sheetData>
    <row r="1" spans="1:10" ht="10.8" thickBot="1" x14ac:dyDescent="0.45">
      <c r="A1" s="1" t="s">
        <v>146</v>
      </c>
    </row>
    <row r="2" spans="1:10" x14ac:dyDescent="0.4">
      <c r="A2" s="2"/>
      <c r="B2" s="3"/>
      <c r="C2" s="3" t="s">
        <v>131</v>
      </c>
      <c r="D2" s="3"/>
      <c r="E2" s="3" t="s">
        <v>136</v>
      </c>
      <c r="F2" s="3"/>
      <c r="G2" s="3" t="s">
        <v>140</v>
      </c>
      <c r="H2" s="3"/>
      <c r="I2" s="3"/>
      <c r="J2" s="4"/>
    </row>
    <row r="3" spans="1:10" x14ac:dyDescent="0.4">
      <c r="A3" s="5"/>
      <c r="B3" s="6"/>
      <c r="C3" s="6" t="s">
        <v>132</v>
      </c>
      <c r="D3" s="6" t="s">
        <v>134</v>
      </c>
      <c r="E3" s="6" t="s">
        <v>52</v>
      </c>
      <c r="F3" s="6" t="s">
        <v>138</v>
      </c>
      <c r="G3" s="6" t="s">
        <v>141</v>
      </c>
      <c r="H3" s="6"/>
      <c r="I3" s="6"/>
      <c r="J3" s="7" t="s">
        <v>96</v>
      </c>
    </row>
    <row r="4" spans="1:10" ht="10.8" thickBot="1" x14ac:dyDescent="0.45">
      <c r="A4" s="8"/>
      <c r="B4" s="9" t="s">
        <v>20</v>
      </c>
      <c r="C4" s="9" t="s">
        <v>133</v>
      </c>
      <c r="D4" s="9" t="s">
        <v>135</v>
      </c>
      <c r="E4" s="9" t="s">
        <v>137</v>
      </c>
      <c r="F4" s="9" t="s">
        <v>139</v>
      </c>
      <c r="G4" s="9" t="s">
        <v>142</v>
      </c>
      <c r="H4" s="9" t="s">
        <v>143</v>
      </c>
      <c r="I4" s="9" t="s">
        <v>144</v>
      </c>
      <c r="J4" s="10" t="s">
        <v>145</v>
      </c>
    </row>
    <row r="5" spans="1:10" x14ac:dyDescent="0.4">
      <c r="A5" s="1" t="s">
        <v>34</v>
      </c>
      <c r="B5" s="1">
        <f>SUM(C5:J5)</f>
        <v>13550</v>
      </c>
      <c r="C5" s="1">
        <f>SUM(C6:C18)</f>
        <v>24</v>
      </c>
      <c r="D5" s="1">
        <f t="shared" ref="D5:J5" si="0">SUM(D6:D18)</f>
        <v>8068</v>
      </c>
      <c r="E5" s="1">
        <f t="shared" si="0"/>
        <v>4798</v>
      </c>
      <c r="F5" s="1">
        <f t="shared" si="0"/>
        <v>371</v>
      </c>
      <c r="G5" s="1">
        <f t="shared" si="0"/>
        <v>179</v>
      </c>
      <c r="H5" s="1">
        <f t="shared" si="0"/>
        <v>15</v>
      </c>
      <c r="I5" s="1">
        <f t="shared" si="0"/>
        <v>10</v>
      </c>
      <c r="J5" s="1">
        <f t="shared" si="0"/>
        <v>85</v>
      </c>
    </row>
    <row r="6" spans="1:10" x14ac:dyDescent="0.4">
      <c r="A6" s="1" t="s">
        <v>7</v>
      </c>
      <c r="B6" s="1">
        <f t="shared" ref="B6:B18" si="1">SUM(C6:J6)</f>
        <v>1417</v>
      </c>
      <c r="C6" s="1">
        <v>2</v>
      </c>
      <c r="D6" s="1">
        <v>1328</v>
      </c>
      <c r="F6" s="1">
        <v>17</v>
      </c>
      <c r="G6" s="1">
        <v>53</v>
      </c>
      <c r="I6" s="1">
        <v>1</v>
      </c>
      <c r="J6" s="1">
        <v>16</v>
      </c>
    </row>
    <row r="7" spans="1:10" x14ac:dyDescent="0.4">
      <c r="A7" s="1" t="s">
        <v>8</v>
      </c>
      <c r="B7" s="1">
        <f t="shared" si="1"/>
        <v>924</v>
      </c>
      <c r="E7" s="1">
        <v>851</v>
      </c>
      <c r="F7" s="1">
        <v>50</v>
      </c>
      <c r="G7" s="1">
        <v>19</v>
      </c>
      <c r="I7" s="1">
        <v>2</v>
      </c>
      <c r="J7" s="1">
        <v>2</v>
      </c>
    </row>
    <row r="8" spans="1:10" x14ac:dyDescent="0.4">
      <c r="A8" s="1" t="s">
        <v>9</v>
      </c>
      <c r="B8" s="1">
        <f t="shared" si="1"/>
        <v>1241</v>
      </c>
      <c r="C8" s="1">
        <v>1</v>
      </c>
      <c r="E8" s="1">
        <v>1239</v>
      </c>
      <c r="F8" s="1">
        <v>0</v>
      </c>
      <c r="G8" s="1">
        <v>0</v>
      </c>
      <c r="I8" s="1">
        <v>1</v>
      </c>
      <c r="J8" s="1">
        <v>0</v>
      </c>
    </row>
    <row r="9" spans="1:10" x14ac:dyDescent="0.4">
      <c r="A9" s="1" t="s">
        <v>10</v>
      </c>
      <c r="B9" s="1">
        <f t="shared" si="1"/>
        <v>413</v>
      </c>
      <c r="E9" s="1">
        <v>341</v>
      </c>
      <c r="F9" s="1">
        <v>64</v>
      </c>
      <c r="G9" s="1">
        <v>0</v>
      </c>
      <c r="H9" s="1">
        <v>1</v>
      </c>
      <c r="J9" s="1">
        <v>7</v>
      </c>
    </row>
    <row r="10" spans="1:10" x14ac:dyDescent="0.4">
      <c r="A10" s="1" t="s">
        <v>11</v>
      </c>
      <c r="B10" s="1">
        <f t="shared" si="1"/>
        <v>21</v>
      </c>
      <c r="D10" s="1">
        <v>21</v>
      </c>
      <c r="G10" s="1">
        <v>0</v>
      </c>
      <c r="J10" s="1">
        <v>0</v>
      </c>
    </row>
    <row r="11" spans="1:10" x14ac:dyDescent="0.4">
      <c r="A11" s="1" t="s">
        <v>12</v>
      </c>
      <c r="B11" s="1">
        <f t="shared" si="1"/>
        <v>496</v>
      </c>
      <c r="D11" s="1">
        <v>362</v>
      </c>
      <c r="F11" s="1">
        <v>116</v>
      </c>
      <c r="G11" s="1">
        <v>14</v>
      </c>
      <c r="J11" s="1">
        <v>4</v>
      </c>
    </row>
    <row r="12" spans="1:10" x14ac:dyDescent="0.4">
      <c r="A12" s="1" t="s">
        <v>13</v>
      </c>
      <c r="B12" s="1">
        <f t="shared" si="1"/>
        <v>236</v>
      </c>
      <c r="E12" s="1">
        <v>223</v>
      </c>
      <c r="F12" s="1">
        <v>10</v>
      </c>
      <c r="G12" s="1">
        <v>1</v>
      </c>
      <c r="J12" s="1">
        <v>2</v>
      </c>
    </row>
    <row r="13" spans="1:10" x14ac:dyDescent="0.4">
      <c r="A13" s="1" t="s">
        <v>14</v>
      </c>
      <c r="B13" s="1">
        <f t="shared" si="1"/>
        <v>3763</v>
      </c>
      <c r="C13" s="1">
        <v>3</v>
      </c>
      <c r="D13" s="1">
        <v>3755</v>
      </c>
      <c r="E13" s="1">
        <v>2</v>
      </c>
      <c r="F13" s="1">
        <v>1</v>
      </c>
      <c r="G13" s="1">
        <v>1</v>
      </c>
      <c r="I13" s="1">
        <v>1</v>
      </c>
      <c r="J13" s="1">
        <v>0</v>
      </c>
    </row>
    <row r="14" spans="1:10" x14ac:dyDescent="0.4">
      <c r="A14" s="1" t="s">
        <v>36</v>
      </c>
      <c r="B14" s="1">
        <f t="shared" si="1"/>
        <v>83</v>
      </c>
      <c r="E14" s="1">
        <v>38</v>
      </c>
      <c r="G14" s="1">
        <v>0</v>
      </c>
      <c r="J14" s="1">
        <v>45</v>
      </c>
    </row>
    <row r="15" spans="1:10" x14ac:dyDescent="0.4">
      <c r="A15" s="1" t="s">
        <v>15</v>
      </c>
      <c r="B15" s="1">
        <f t="shared" si="1"/>
        <v>390</v>
      </c>
      <c r="E15" s="1">
        <v>390</v>
      </c>
      <c r="G15" s="1">
        <v>0</v>
      </c>
      <c r="J15" s="1">
        <v>0</v>
      </c>
    </row>
    <row r="16" spans="1:10" x14ac:dyDescent="0.4">
      <c r="A16" s="1" t="s">
        <v>16</v>
      </c>
      <c r="B16" s="1">
        <f t="shared" si="1"/>
        <v>510</v>
      </c>
      <c r="E16" s="1">
        <v>488</v>
      </c>
      <c r="G16" s="1">
        <v>21</v>
      </c>
      <c r="J16" s="1">
        <v>1</v>
      </c>
    </row>
    <row r="17" spans="1:10" x14ac:dyDescent="0.4">
      <c r="A17" s="1" t="s">
        <v>17</v>
      </c>
      <c r="B17" s="1">
        <f t="shared" si="1"/>
        <v>325</v>
      </c>
      <c r="E17" s="1">
        <v>300</v>
      </c>
      <c r="F17" s="1">
        <v>2</v>
      </c>
      <c r="G17" s="1">
        <v>21</v>
      </c>
      <c r="J17" s="1">
        <v>2</v>
      </c>
    </row>
    <row r="18" spans="1:10" x14ac:dyDescent="0.4">
      <c r="A18" s="1" t="s">
        <v>18</v>
      </c>
      <c r="B18" s="1">
        <f t="shared" si="1"/>
        <v>3731</v>
      </c>
      <c r="C18" s="1">
        <v>18</v>
      </c>
      <c r="D18" s="1">
        <v>2602</v>
      </c>
      <c r="E18" s="1">
        <v>926</v>
      </c>
      <c r="F18" s="1">
        <v>111</v>
      </c>
      <c r="G18" s="1">
        <v>49</v>
      </c>
      <c r="H18" s="1">
        <v>14</v>
      </c>
      <c r="I18" s="1">
        <v>5</v>
      </c>
      <c r="J18" s="1">
        <v>6</v>
      </c>
    </row>
    <row r="19" spans="1:10" x14ac:dyDescent="0.4">
      <c r="A19" s="11" t="s">
        <v>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983D0-F764-4BBD-BA02-EAB1862EFD9C}">
  <dimension ref="A1:D16"/>
  <sheetViews>
    <sheetView view="pageBreakPreview" zoomScale="125" zoomScaleNormal="100" zoomScaleSheetLayoutView="125" workbookViewId="0">
      <selection activeCell="C25" sqref="C25"/>
    </sheetView>
  </sheetViews>
  <sheetFormatPr defaultRowHeight="10.5" x14ac:dyDescent="0.4"/>
  <cols>
    <col min="1" max="1" width="18.20703125" style="1" customWidth="1"/>
    <col min="2" max="16384" width="8.83984375" style="1"/>
  </cols>
  <sheetData>
    <row r="1" spans="1:4" ht="10.8" thickBot="1" x14ac:dyDescent="0.45">
      <c r="A1" s="1" t="s">
        <v>147</v>
      </c>
    </row>
    <row r="2" spans="1:4" ht="10.8" thickBot="1" x14ac:dyDescent="0.45">
      <c r="A2" s="15"/>
      <c r="B2" s="20" t="s">
        <v>20</v>
      </c>
      <c r="C2" s="20" t="s">
        <v>21</v>
      </c>
      <c r="D2" s="21" t="s">
        <v>22</v>
      </c>
    </row>
    <row r="3" spans="1:4" x14ac:dyDescent="0.4">
      <c r="A3" s="1" t="s">
        <v>19</v>
      </c>
      <c r="B3" s="1">
        <f>C3+D3</f>
        <v>562</v>
      </c>
      <c r="C3" s="1">
        <f>SUM(C4:C15)</f>
        <v>283</v>
      </c>
      <c r="D3" s="1">
        <f>SUM(D4:D15)</f>
        <v>279</v>
      </c>
    </row>
    <row r="4" spans="1:4" x14ac:dyDescent="0.4">
      <c r="A4" s="1" t="s">
        <v>7</v>
      </c>
      <c r="B4" s="1">
        <f t="shared" ref="B4:B15" si="0">C4+D4</f>
        <v>38</v>
      </c>
      <c r="C4" s="1">
        <v>19</v>
      </c>
      <c r="D4" s="1">
        <v>19</v>
      </c>
    </row>
    <row r="5" spans="1:4" x14ac:dyDescent="0.4">
      <c r="A5" s="1" t="s">
        <v>8</v>
      </c>
      <c r="B5" s="1">
        <f t="shared" si="0"/>
        <v>25</v>
      </c>
      <c r="C5" s="1">
        <v>13</v>
      </c>
      <c r="D5" s="1">
        <v>12</v>
      </c>
    </row>
    <row r="6" spans="1:4" x14ac:dyDescent="0.4">
      <c r="A6" s="1" t="s">
        <v>9</v>
      </c>
      <c r="B6" s="1">
        <f t="shared" si="0"/>
        <v>32</v>
      </c>
      <c r="C6" s="1">
        <v>18</v>
      </c>
      <c r="D6" s="1">
        <v>14</v>
      </c>
    </row>
    <row r="7" spans="1:4" x14ac:dyDescent="0.4">
      <c r="A7" s="1" t="s">
        <v>10</v>
      </c>
      <c r="B7" s="1">
        <f t="shared" si="0"/>
        <v>53</v>
      </c>
      <c r="C7" s="1">
        <v>22</v>
      </c>
      <c r="D7" s="1">
        <v>31</v>
      </c>
    </row>
    <row r="8" spans="1:4" x14ac:dyDescent="0.4">
      <c r="A8" s="1" t="s">
        <v>11</v>
      </c>
      <c r="B8" s="1">
        <f t="shared" si="0"/>
        <v>1</v>
      </c>
      <c r="C8" s="1">
        <v>1</v>
      </c>
      <c r="D8" s="1">
        <v>0</v>
      </c>
    </row>
    <row r="9" spans="1:4" x14ac:dyDescent="0.4">
      <c r="A9" s="1" t="s">
        <v>12</v>
      </c>
      <c r="B9" s="1">
        <f t="shared" si="0"/>
        <v>13</v>
      </c>
      <c r="C9" s="1">
        <v>8</v>
      </c>
      <c r="D9" s="1">
        <v>5</v>
      </c>
    </row>
    <row r="10" spans="1:4" x14ac:dyDescent="0.4">
      <c r="A10" s="1" t="s">
        <v>13</v>
      </c>
      <c r="B10" s="1">
        <f t="shared" si="0"/>
        <v>11</v>
      </c>
      <c r="C10" s="1">
        <v>5</v>
      </c>
      <c r="D10" s="1">
        <v>6</v>
      </c>
    </row>
    <row r="11" spans="1:4" x14ac:dyDescent="0.4">
      <c r="A11" s="1" t="s">
        <v>14</v>
      </c>
      <c r="B11" s="1">
        <f t="shared" si="0"/>
        <v>141</v>
      </c>
      <c r="C11" s="1">
        <v>76</v>
      </c>
      <c r="D11" s="1">
        <v>65</v>
      </c>
    </row>
    <row r="12" spans="1:4" x14ac:dyDescent="0.4">
      <c r="A12" s="1" t="s">
        <v>15</v>
      </c>
      <c r="B12" s="1">
        <f t="shared" si="0"/>
        <v>56</v>
      </c>
      <c r="C12" s="1">
        <v>30</v>
      </c>
      <c r="D12" s="1">
        <v>26</v>
      </c>
    </row>
    <row r="13" spans="1:4" x14ac:dyDescent="0.4">
      <c r="A13" s="1" t="s">
        <v>16</v>
      </c>
      <c r="B13" s="1">
        <f t="shared" si="0"/>
        <v>16</v>
      </c>
      <c r="C13" s="1">
        <v>10</v>
      </c>
      <c r="D13" s="1">
        <v>6</v>
      </c>
    </row>
    <row r="14" spans="1:4" x14ac:dyDescent="0.4">
      <c r="A14" s="1" t="s">
        <v>17</v>
      </c>
      <c r="B14" s="1">
        <f t="shared" si="0"/>
        <v>26</v>
      </c>
      <c r="C14" s="1">
        <v>9</v>
      </c>
      <c r="D14" s="1">
        <v>17</v>
      </c>
    </row>
    <row r="15" spans="1:4" x14ac:dyDescent="0.4">
      <c r="A15" s="1" t="s">
        <v>18</v>
      </c>
      <c r="B15" s="1">
        <f t="shared" si="0"/>
        <v>150</v>
      </c>
      <c r="C15" s="1">
        <v>72</v>
      </c>
      <c r="D15" s="1">
        <v>78</v>
      </c>
    </row>
    <row r="16" spans="1:4" x14ac:dyDescent="0.4">
      <c r="A16" s="11" t="s">
        <v>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9E48D-19E7-40FB-AD70-93D384F3801E}">
  <dimension ref="A1:E10"/>
  <sheetViews>
    <sheetView view="pageBreakPreview" zoomScale="125" zoomScaleNormal="100" zoomScaleSheetLayoutView="125" workbookViewId="0">
      <selection activeCell="C25" sqref="C25"/>
    </sheetView>
  </sheetViews>
  <sheetFormatPr defaultRowHeight="10.5" x14ac:dyDescent="0.4"/>
  <cols>
    <col min="1" max="1" width="14.41796875" style="1" customWidth="1"/>
    <col min="2" max="16384" width="8.83984375" style="1"/>
  </cols>
  <sheetData>
    <row r="1" spans="1:5" ht="10.8" thickBot="1" x14ac:dyDescent="0.45">
      <c r="A1" s="1" t="s">
        <v>30</v>
      </c>
    </row>
    <row r="2" spans="1:5" ht="10.8" thickBot="1" x14ac:dyDescent="0.45">
      <c r="A2" s="15"/>
      <c r="B2" s="16">
        <v>1911</v>
      </c>
      <c r="C2" s="16">
        <v>1916</v>
      </c>
      <c r="D2" s="16">
        <v>1921</v>
      </c>
      <c r="E2" s="17">
        <v>1926</v>
      </c>
    </row>
    <row r="3" spans="1:5" x14ac:dyDescent="0.4">
      <c r="A3" s="1" t="s">
        <v>23</v>
      </c>
      <c r="B3" s="1">
        <v>295</v>
      </c>
      <c r="C3" s="1">
        <v>227</v>
      </c>
      <c r="D3" s="1">
        <v>132</v>
      </c>
      <c r="E3" s="1">
        <v>113</v>
      </c>
    </row>
    <row r="4" spans="1:5" x14ac:dyDescent="0.4">
      <c r="A4" s="1" t="s">
        <v>24</v>
      </c>
      <c r="B4" s="1">
        <v>1949</v>
      </c>
      <c r="C4" s="1">
        <v>467</v>
      </c>
      <c r="D4" s="1">
        <v>1322</v>
      </c>
      <c r="E4" s="1">
        <v>1654</v>
      </c>
    </row>
    <row r="5" spans="1:5" x14ac:dyDescent="0.4">
      <c r="A5" s="1" t="s">
        <v>25</v>
      </c>
      <c r="B5" s="1">
        <v>149</v>
      </c>
      <c r="C5" s="1">
        <v>116</v>
      </c>
      <c r="D5" s="1">
        <v>101</v>
      </c>
      <c r="E5" s="1">
        <v>259</v>
      </c>
    </row>
    <row r="6" spans="1:5" x14ac:dyDescent="0.4">
      <c r="A6" s="1" t="s">
        <v>26</v>
      </c>
      <c r="B6" s="1">
        <v>12517</v>
      </c>
      <c r="C6" s="1">
        <v>4981</v>
      </c>
      <c r="D6" s="1">
        <v>7758</v>
      </c>
      <c r="E6" s="1">
        <v>8555</v>
      </c>
    </row>
    <row r="7" spans="1:5" x14ac:dyDescent="0.4">
      <c r="A7" s="1" t="s">
        <v>27</v>
      </c>
      <c r="B7" s="1">
        <v>546037</v>
      </c>
      <c r="C7" s="1">
        <f>C8+C9</f>
        <v>442522</v>
      </c>
      <c r="D7" s="1">
        <f t="shared" ref="D7:E7" si="0">D8+D9</f>
        <v>456945</v>
      </c>
      <c r="E7" s="1">
        <f t="shared" si="0"/>
        <v>463915</v>
      </c>
    </row>
    <row r="8" spans="1:5" x14ac:dyDescent="0.4">
      <c r="A8" s="1" t="s">
        <v>28</v>
      </c>
      <c r="C8" s="1">
        <v>241384</v>
      </c>
      <c r="D8" s="1">
        <v>256684</v>
      </c>
      <c r="E8" s="1">
        <v>276358</v>
      </c>
    </row>
    <row r="9" spans="1:5" x14ac:dyDescent="0.4">
      <c r="A9" s="1" t="s">
        <v>29</v>
      </c>
      <c r="C9" s="1">
        <v>201138</v>
      </c>
      <c r="D9" s="1">
        <v>200261</v>
      </c>
      <c r="E9" s="1">
        <v>187557</v>
      </c>
    </row>
    <row r="10" spans="1:5" x14ac:dyDescent="0.4">
      <c r="A10" s="11" t="s">
        <v>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2D420-18AB-424E-8FD5-DF619ACAD936}">
  <dimension ref="A1:J20"/>
  <sheetViews>
    <sheetView view="pageBreakPreview" zoomScale="125" zoomScaleNormal="100" zoomScaleSheetLayoutView="125" workbookViewId="0">
      <selection activeCell="A20" sqref="A20:J20"/>
    </sheetView>
  </sheetViews>
  <sheetFormatPr defaultRowHeight="10.5" x14ac:dyDescent="0.4"/>
  <cols>
    <col min="1" max="1" width="13.3671875" style="1" customWidth="1"/>
    <col min="2" max="10" width="8.1015625" style="1" customWidth="1"/>
    <col min="11" max="16384" width="8.83984375" style="1"/>
  </cols>
  <sheetData>
    <row r="1" spans="1:10" ht="10.8" thickBot="1" x14ac:dyDescent="0.45">
      <c r="A1" s="1" t="s">
        <v>37</v>
      </c>
    </row>
    <row r="2" spans="1:10" ht="10.8" thickBot="1" x14ac:dyDescent="0.45">
      <c r="A2" s="2"/>
      <c r="B2" s="18" t="s">
        <v>20</v>
      </c>
      <c r="C2" s="18"/>
      <c r="D2" s="18"/>
      <c r="E2" s="18" t="s">
        <v>31</v>
      </c>
      <c r="F2" s="18"/>
      <c r="G2" s="18"/>
      <c r="H2" s="18" t="s">
        <v>32</v>
      </c>
      <c r="I2" s="18"/>
      <c r="J2" s="19"/>
    </row>
    <row r="3" spans="1:10" ht="10.8" thickBot="1" x14ac:dyDescent="0.45">
      <c r="A3" s="8"/>
      <c r="B3" s="20" t="s">
        <v>20</v>
      </c>
      <c r="C3" s="20" t="s">
        <v>21</v>
      </c>
      <c r="D3" s="20" t="s">
        <v>22</v>
      </c>
      <c r="E3" s="20" t="s">
        <v>20</v>
      </c>
      <c r="F3" s="20" t="s">
        <v>21</v>
      </c>
      <c r="G3" s="20" t="s">
        <v>22</v>
      </c>
      <c r="H3" s="20" t="s">
        <v>20</v>
      </c>
      <c r="I3" s="20" t="s">
        <v>21</v>
      </c>
      <c r="J3" s="21" t="s">
        <v>22</v>
      </c>
    </row>
    <row r="4" spans="1:10" x14ac:dyDescent="0.4">
      <c r="A4" s="1" t="s">
        <v>34</v>
      </c>
      <c r="B4" s="1">
        <f>E4+H4</f>
        <v>13863</v>
      </c>
      <c r="C4" s="1">
        <f t="shared" ref="C4:D4" si="0">F4+I4</f>
        <v>7040</v>
      </c>
      <c r="D4" s="1">
        <f t="shared" si="0"/>
        <v>6823</v>
      </c>
      <c r="E4" s="1">
        <f>F4+G4</f>
        <v>13550</v>
      </c>
      <c r="F4" s="1">
        <f>F5+F6</f>
        <v>6853</v>
      </c>
      <c r="G4" s="1">
        <f t="shared" ref="G4:J4" si="1">G5+G6</f>
        <v>6697</v>
      </c>
      <c r="H4" s="1">
        <f>I4+J4</f>
        <v>313</v>
      </c>
      <c r="I4" s="1">
        <f t="shared" si="1"/>
        <v>187</v>
      </c>
      <c r="J4" s="1">
        <f t="shared" si="1"/>
        <v>126</v>
      </c>
    </row>
    <row r="5" spans="1:10" x14ac:dyDescent="0.4">
      <c r="A5" s="1" t="s">
        <v>14</v>
      </c>
      <c r="B5" s="1">
        <f t="shared" ref="B5:B19" si="2">E5+H5</f>
        <v>3795</v>
      </c>
      <c r="C5" s="1">
        <f t="shared" ref="C5:C19" si="3">F5+I5</f>
        <v>1781</v>
      </c>
      <c r="D5" s="1">
        <f t="shared" ref="D5:D19" si="4">G5+J5</f>
        <v>2014</v>
      </c>
      <c r="E5" s="1">
        <f t="shared" ref="E5:E19" si="5">F5+G5</f>
        <v>3763</v>
      </c>
      <c r="F5" s="1">
        <v>1763</v>
      </c>
      <c r="G5" s="1">
        <v>2000</v>
      </c>
      <c r="H5" s="1">
        <f t="shared" ref="H5:H19" si="6">I5+J5</f>
        <v>32</v>
      </c>
      <c r="I5" s="1">
        <v>18</v>
      </c>
      <c r="J5" s="1">
        <v>14</v>
      </c>
    </row>
    <row r="6" spans="1:10" x14ac:dyDescent="0.4">
      <c r="A6" s="1" t="s">
        <v>33</v>
      </c>
      <c r="B6" s="1">
        <f t="shared" si="2"/>
        <v>10068</v>
      </c>
      <c r="C6" s="1">
        <f t="shared" si="3"/>
        <v>5259</v>
      </c>
      <c r="D6" s="1">
        <f t="shared" si="4"/>
        <v>4809</v>
      </c>
      <c r="E6" s="1">
        <f t="shared" si="5"/>
        <v>9787</v>
      </c>
      <c r="F6" s="1">
        <f>SUM(F7:F19)</f>
        <v>5090</v>
      </c>
      <c r="G6" s="1">
        <f t="shared" ref="G6:J6" si="7">SUM(G7:G19)</f>
        <v>4697</v>
      </c>
      <c r="H6" s="1">
        <f t="shared" si="6"/>
        <v>281</v>
      </c>
      <c r="I6" s="1">
        <f t="shared" si="7"/>
        <v>169</v>
      </c>
      <c r="J6" s="1">
        <f t="shared" si="7"/>
        <v>112</v>
      </c>
    </row>
    <row r="7" spans="1:10" x14ac:dyDescent="0.4">
      <c r="A7" s="1" t="s">
        <v>7</v>
      </c>
      <c r="B7" s="1">
        <f t="shared" si="2"/>
        <v>1431</v>
      </c>
      <c r="C7" s="1">
        <f t="shared" si="3"/>
        <v>727</v>
      </c>
      <c r="D7" s="1">
        <f t="shared" si="4"/>
        <v>704</v>
      </c>
      <c r="E7" s="1">
        <f t="shared" si="5"/>
        <v>1417</v>
      </c>
      <c r="F7" s="1">
        <v>720</v>
      </c>
      <c r="G7" s="1">
        <v>697</v>
      </c>
      <c r="H7" s="1">
        <f t="shared" si="6"/>
        <v>14</v>
      </c>
      <c r="I7" s="1">
        <v>7</v>
      </c>
      <c r="J7" s="1">
        <v>7</v>
      </c>
    </row>
    <row r="8" spans="1:10" x14ac:dyDescent="0.4">
      <c r="A8" s="1" t="s">
        <v>8</v>
      </c>
      <c r="B8" s="1">
        <f t="shared" si="2"/>
        <v>933</v>
      </c>
      <c r="C8" s="1">
        <f t="shared" si="3"/>
        <v>479</v>
      </c>
      <c r="D8" s="1">
        <f t="shared" si="4"/>
        <v>454</v>
      </c>
      <c r="E8" s="1">
        <f t="shared" si="5"/>
        <v>924</v>
      </c>
      <c r="F8" s="1">
        <v>474</v>
      </c>
      <c r="G8" s="1">
        <v>450</v>
      </c>
      <c r="H8" s="1">
        <f t="shared" si="6"/>
        <v>9</v>
      </c>
      <c r="I8" s="1">
        <v>5</v>
      </c>
      <c r="J8" s="1">
        <v>4</v>
      </c>
    </row>
    <row r="9" spans="1:10" x14ac:dyDescent="0.4">
      <c r="A9" s="1" t="s">
        <v>9</v>
      </c>
      <c r="B9" s="1">
        <f t="shared" si="2"/>
        <v>1249</v>
      </c>
      <c r="C9" s="1">
        <f t="shared" si="3"/>
        <v>643</v>
      </c>
      <c r="D9" s="1">
        <f t="shared" si="4"/>
        <v>606</v>
      </c>
      <c r="E9" s="1">
        <f t="shared" si="5"/>
        <v>1241</v>
      </c>
      <c r="F9" s="1">
        <v>636</v>
      </c>
      <c r="G9" s="1">
        <v>605</v>
      </c>
      <c r="H9" s="1">
        <f t="shared" si="6"/>
        <v>8</v>
      </c>
      <c r="I9" s="1">
        <v>7</v>
      </c>
      <c r="J9" s="1">
        <v>1</v>
      </c>
    </row>
    <row r="10" spans="1:10" x14ac:dyDescent="0.4">
      <c r="A10" s="1" t="s">
        <v>10</v>
      </c>
      <c r="B10" s="1">
        <f t="shared" si="2"/>
        <v>416</v>
      </c>
      <c r="C10" s="1">
        <f t="shared" si="3"/>
        <v>217</v>
      </c>
      <c r="D10" s="1">
        <f t="shared" si="4"/>
        <v>199</v>
      </c>
      <c r="E10" s="1">
        <f t="shared" si="5"/>
        <v>413</v>
      </c>
      <c r="F10" s="1">
        <v>214</v>
      </c>
      <c r="G10" s="1">
        <v>199</v>
      </c>
      <c r="H10" s="1">
        <f t="shared" si="6"/>
        <v>3</v>
      </c>
      <c r="I10" s="1">
        <v>3</v>
      </c>
      <c r="J10" s="1">
        <v>0</v>
      </c>
    </row>
    <row r="11" spans="1:10" x14ac:dyDescent="0.4">
      <c r="A11" s="1" t="s">
        <v>11</v>
      </c>
      <c r="B11" s="1">
        <f t="shared" si="2"/>
        <v>23</v>
      </c>
      <c r="C11" s="1">
        <f t="shared" si="3"/>
        <v>23</v>
      </c>
      <c r="D11" s="1">
        <f t="shared" si="4"/>
        <v>0</v>
      </c>
      <c r="E11" s="1">
        <f t="shared" si="5"/>
        <v>21</v>
      </c>
      <c r="F11" s="1">
        <v>21</v>
      </c>
      <c r="G11" s="1">
        <v>0</v>
      </c>
      <c r="H11" s="1">
        <f t="shared" si="6"/>
        <v>2</v>
      </c>
      <c r="I11" s="1">
        <v>2</v>
      </c>
      <c r="J11" s="1">
        <v>0</v>
      </c>
    </row>
    <row r="12" spans="1:10" x14ac:dyDescent="0.4">
      <c r="A12" s="1" t="s">
        <v>12</v>
      </c>
      <c r="B12" s="1">
        <f t="shared" si="2"/>
        <v>511</v>
      </c>
      <c r="C12" s="1">
        <f t="shared" si="3"/>
        <v>271</v>
      </c>
      <c r="D12" s="1">
        <f t="shared" si="4"/>
        <v>240</v>
      </c>
      <c r="E12" s="1">
        <f t="shared" si="5"/>
        <v>496</v>
      </c>
      <c r="F12" s="1">
        <v>263</v>
      </c>
      <c r="G12" s="1">
        <v>233</v>
      </c>
      <c r="H12" s="1">
        <f t="shared" si="6"/>
        <v>15</v>
      </c>
      <c r="I12" s="1">
        <v>8</v>
      </c>
      <c r="J12" s="1">
        <v>7</v>
      </c>
    </row>
    <row r="13" spans="1:10" x14ac:dyDescent="0.4">
      <c r="A13" s="1" t="s">
        <v>13</v>
      </c>
      <c r="B13" s="1">
        <f t="shared" si="2"/>
        <v>238</v>
      </c>
      <c r="C13" s="1">
        <f t="shared" si="3"/>
        <v>115</v>
      </c>
      <c r="D13" s="1">
        <f t="shared" si="4"/>
        <v>123</v>
      </c>
      <c r="E13" s="1">
        <f t="shared" si="5"/>
        <v>236</v>
      </c>
      <c r="F13" s="1">
        <v>113</v>
      </c>
      <c r="G13" s="1">
        <v>123</v>
      </c>
      <c r="H13" s="1">
        <f t="shared" si="6"/>
        <v>2</v>
      </c>
      <c r="I13" s="1">
        <v>2</v>
      </c>
      <c r="J13" s="1">
        <v>0</v>
      </c>
    </row>
    <row r="14" spans="1:10" x14ac:dyDescent="0.4">
      <c r="A14" s="1" t="s">
        <v>36</v>
      </c>
      <c r="B14" s="1">
        <f t="shared" si="2"/>
        <v>83</v>
      </c>
      <c r="C14" s="1">
        <f t="shared" si="3"/>
        <v>41</v>
      </c>
      <c r="D14" s="1">
        <f t="shared" si="4"/>
        <v>42</v>
      </c>
      <c r="E14" s="1">
        <f t="shared" si="5"/>
        <v>83</v>
      </c>
      <c r="F14" s="1">
        <v>41</v>
      </c>
      <c r="G14" s="1">
        <v>42</v>
      </c>
      <c r="H14" s="1">
        <f t="shared" si="6"/>
        <v>0</v>
      </c>
      <c r="I14" s="1">
        <v>0</v>
      </c>
      <c r="J14" s="1">
        <v>0</v>
      </c>
    </row>
    <row r="15" spans="1:10" x14ac:dyDescent="0.4">
      <c r="A15" s="1" t="s">
        <v>15</v>
      </c>
      <c r="B15" s="1">
        <f t="shared" si="2"/>
        <v>395</v>
      </c>
      <c r="C15" s="1">
        <f t="shared" si="3"/>
        <v>204</v>
      </c>
      <c r="D15" s="1">
        <f t="shared" si="4"/>
        <v>191</v>
      </c>
      <c r="E15" s="1">
        <f t="shared" si="5"/>
        <v>390</v>
      </c>
      <c r="F15" s="1">
        <v>201</v>
      </c>
      <c r="G15" s="1">
        <v>189</v>
      </c>
      <c r="H15" s="1">
        <f t="shared" si="6"/>
        <v>5</v>
      </c>
      <c r="I15" s="1">
        <v>3</v>
      </c>
      <c r="J15" s="1">
        <v>2</v>
      </c>
    </row>
    <row r="16" spans="1:10" x14ac:dyDescent="0.4">
      <c r="A16" s="1" t="s">
        <v>16</v>
      </c>
      <c r="B16" s="1">
        <f t="shared" si="2"/>
        <v>526</v>
      </c>
      <c r="C16" s="1">
        <f t="shared" si="3"/>
        <v>275</v>
      </c>
      <c r="D16" s="1">
        <f t="shared" si="4"/>
        <v>251</v>
      </c>
      <c r="E16" s="1">
        <f t="shared" si="5"/>
        <v>510</v>
      </c>
      <c r="F16" s="1">
        <v>266</v>
      </c>
      <c r="G16" s="1">
        <v>244</v>
      </c>
      <c r="H16" s="1">
        <f t="shared" si="6"/>
        <v>16</v>
      </c>
      <c r="I16" s="1">
        <v>9</v>
      </c>
      <c r="J16" s="1">
        <v>7</v>
      </c>
    </row>
    <row r="17" spans="1:10" x14ac:dyDescent="0.4">
      <c r="A17" s="1" t="s">
        <v>17</v>
      </c>
      <c r="B17" s="1">
        <f t="shared" si="2"/>
        <v>327</v>
      </c>
      <c r="C17" s="1">
        <f t="shared" si="3"/>
        <v>173</v>
      </c>
      <c r="D17" s="1">
        <f t="shared" si="4"/>
        <v>154</v>
      </c>
      <c r="E17" s="1">
        <f t="shared" si="5"/>
        <v>325</v>
      </c>
      <c r="F17" s="1">
        <v>172</v>
      </c>
      <c r="G17" s="1">
        <v>153</v>
      </c>
      <c r="H17" s="1">
        <f t="shared" si="6"/>
        <v>2</v>
      </c>
      <c r="I17" s="1">
        <v>1</v>
      </c>
      <c r="J17" s="1">
        <v>1</v>
      </c>
    </row>
    <row r="18" spans="1:10" x14ac:dyDescent="0.4">
      <c r="A18" s="1" t="s">
        <v>18</v>
      </c>
      <c r="B18" s="1">
        <f t="shared" si="2"/>
        <v>3884</v>
      </c>
      <c r="C18" s="1">
        <f t="shared" si="3"/>
        <v>2050</v>
      </c>
      <c r="D18" s="1">
        <f t="shared" si="4"/>
        <v>1834</v>
      </c>
      <c r="E18" s="1">
        <f t="shared" si="5"/>
        <v>3682</v>
      </c>
      <c r="F18" s="1">
        <v>1931</v>
      </c>
      <c r="G18" s="1">
        <v>1751</v>
      </c>
      <c r="H18" s="1">
        <f t="shared" si="6"/>
        <v>202</v>
      </c>
      <c r="I18" s="1">
        <v>119</v>
      </c>
      <c r="J18" s="1">
        <v>83</v>
      </c>
    </row>
    <row r="19" spans="1:10" ht="10.8" thickBot="1" x14ac:dyDescent="0.45">
      <c r="A19" s="1" t="s">
        <v>35</v>
      </c>
      <c r="B19" s="1">
        <f t="shared" si="2"/>
        <v>52</v>
      </c>
      <c r="C19" s="1">
        <f t="shared" si="3"/>
        <v>41</v>
      </c>
      <c r="D19" s="1">
        <f t="shared" si="4"/>
        <v>11</v>
      </c>
      <c r="E19" s="1">
        <f t="shared" si="5"/>
        <v>49</v>
      </c>
      <c r="F19" s="1">
        <v>38</v>
      </c>
      <c r="G19" s="1">
        <v>11</v>
      </c>
      <c r="H19" s="1">
        <f t="shared" si="6"/>
        <v>3</v>
      </c>
      <c r="I19" s="1">
        <v>3</v>
      </c>
      <c r="J19" s="1">
        <v>0</v>
      </c>
    </row>
    <row r="20" spans="1:10" x14ac:dyDescent="0.4">
      <c r="A20" s="25" t="s">
        <v>6</v>
      </c>
      <c r="B20" s="26"/>
      <c r="C20" s="26"/>
      <c r="D20" s="26"/>
      <c r="E20" s="26"/>
      <c r="F20" s="26"/>
      <c r="G20" s="26"/>
      <c r="H20" s="26"/>
      <c r="I20" s="26"/>
      <c r="J20" s="26"/>
    </row>
  </sheetData>
  <mergeCells count="3">
    <mergeCell ref="B2:D2"/>
    <mergeCell ref="E2:G2"/>
    <mergeCell ref="H2:J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9E207-283D-41CE-8014-BEB5EB6E425A}">
  <dimension ref="A1:G18"/>
  <sheetViews>
    <sheetView view="pageBreakPreview" zoomScale="125" zoomScaleNormal="100" zoomScaleSheetLayoutView="125" workbookViewId="0">
      <selection activeCell="D28" sqref="D28"/>
    </sheetView>
  </sheetViews>
  <sheetFormatPr defaultRowHeight="10.5" x14ac:dyDescent="0.4"/>
  <cols>
    <col min="1" max="1" width="17.05078125" style="1" customWidth="1"/>
    <col min="2" max="16384" width="8.83984375" style="1"/>
  </cols>
  <sheetData>
    <row r="1" spans="1:7" ht="10.8" thickBot="1" x14ac:dyDescent="0.45">
      <c r="A1" s="1" t="s">
        <v>39</v>
      </c>
    </row>
    <row r="2" spans="1:7" ht="10.8" thickBot="1" x14ac:dyDescent="0.45">
      <c r="A2" s="15"/>
      <c r="B2" s="27">
        <v>1902</v>
      </c>
      <c r="C2" s="27">
        <v>1906</v>
      </c>
      <c r="D2" s="27">
        <v>1911</v>
      </c>
      <c r="E2" s="27">
        <v>1916</v>
      </c>
      <c r="F2" s="27">
        <v>1921</v>
      </c>
      <c r="G2" s="28">
        <v>1926</v>
      </c>
    </row>
    <row r="3" spans="1:7" x14ac:dyDescent="0.4">
      <c r="A3" s="1" t="s">
        <v>34</v>
      </c>
      <c r="B3" s="1">
        <f>SUM(B4:B16)</f>
        <v>12262</v>
      </c>
      <c r="C3" s="1">
        <f t="shared" ref="C3:G3" si="0">SUM(C4:C16)</f>
        <v>12340</v>
      </c>
      <c r="D3" s="1">
        <f t="shared" si="0"/>
        <v>12598</v>
      </c>
      <c r="E3" s="1">
        <f t="shared" si="0"/>
        <v>12678</v>
      </c>
      <c r="F3" s="1">
        <f t="shared" si="0"/>
        <v>13209</v>
      </c>
      <c r="G3" s="1">
        <f t="shared" si="0"/>
        <v>13863</v>
      </c>
    </row>
    <row r="4" spans="1:7" x14ac:dyDescent="0.4">
      <c r="A4" s="1" t="s">
        <v>7</v>
      </c>
      <c r="B4" s="1">
        <v>1170</v>
      </c>
      <c r="C4" s="1">
        <v>1162</v>
      </c>
      <c r="D4" s="1">
        <v>1237</v>
      </c>
      <c r="E4" s="1">
        <v>1302</v>
      </c>
      <c r="F4" s="1">
        <v>1373</v>
      </c>
      <c r="G4" s="1">
        <v>1431</v>
      </c>
    </row>
    <row r="5" spans="1:7" x14ac:dyDescent="0.4">
      <c r="A5" s="1" t="s">
        <v>8</v>
      </c>
      <c r="B5" s="1">
        <v>918</v>
      </c>
      <c r="C5" s="1">
        <v>918</v>
      </c>
      <c r="D5" s="1">
        <v>812</v>
      </c>
      <c r="E5" s="1">
        <v>759</v>
      </c>
      <c r="F5" s="1">
        <v>837</v>
      </c>
      <c r="G5" s="1">
        <v>933</v>
      </c>
    </row>
    <row r="6" spans="1:7" x14ac:dyDescent="0.4">
      <c r="A6" s="1" t="s">
        <v>9</v>
      </c>
      <c r="B6" s="1">
        <v>1541</v>
      </c>
      <c r="C6" s="1">
        <v>1531</v>
      </c>
      <c r="D6" s="1">
        <v>1471</v>
      </c>
      <c r="E6" s="1">
        <v>1245</v>
      </c>
      <c r="F6" s="1">
        <v>1230</v>
      </c>
      <c r="G6" s="1">
        <v>1249</v>
      </c>
    </row>
    <row r="7" spans="1:7" x14ac:dyDescent="0.4">
      <c r="A7" s="1" t="s">
        <v>10</v>
      </c>
      <c r="B7" s="1">
        <v>484</v>
      </c>
      <c r="C7" s="1">
        <v>521</v>
      </c>
      <c r="D7" s="1">
        <v>444</v>
      </c>
      <c r="E7" s="1">
        <v>493</v>
      </c>
      <c r="F7" s="1">
        <v>432</v>
      </c>
      <c r="G7" s="1">
        <v>416</v>
      </c>
    </row>
    <row r="8" spans="1:7" x14ac:dyDescent="0.4">
      <c r="A8" s="1" t="s">
        <v>11</v>
      </c>
      <c r="B8" s="1">
        <v>10</v>
      </c>
      <c r="C8" s="1">
        <v>0</v>
      </c>
      <c r="D8" s="1">
        <v>29</v>
      </c>
      <c r="E8" s="1">
        <v>23</v>
      </c>
      <c r="F8" s="1">
        <v>0</v>
      </c>
      <c r="G8" s="1">
        <v>23</v>
      </c>
    </row>
    <row r="9" spans="1:7" x14ac:dyDescent="0.4">
      <c r="A9" s="1" t="s">
        <v>12</v>
      </c>
      <c r="B9" s="1">
        <v>370</v>
      </c>
      <c r="C9" s="1">
        <v>446</v>
      </c>
      <c r="D9" s="1">
        <v>457</v>
      </c>
      <c r="E9" s="1">
        <v>490</v>
      </c>
      <c r="F9" s="1">
        <v>578</v>
      </c>
      <c r="G9" s="1">
        <v>511</v>
      </c>
    </row>
    <row r="10" spans="1:7" x14ac:dyDescent="0.4">
      <c r="A10" s="1" t="s">
        <v>13</v>
      </c>
      <c r="B10" s="1">
        <v>165</v>
      </c>
      <c r="C10" s="1">
        <v>210</v>
      </c>
      <c r="D10" s="1">
        <v>199</v>
      </c>
      <c r="E10" s="1">
        <v>237</v>
      </c>
      <c r="F10" s="1">
        <v>207</v>
      </c>
      <c r="G10" s="1">
        <v>238</v>
      </c>
    </row>
    <row r="11" spans="1:7" x14ac:dyDescent="0.4">
      <c r="A11" s="1" t="s">
        <v>14</v>
      </c>
      <c r="B11" s="1">
        <v>4079</v>
      </c>
      <c r="C11" s="1">
        <v>3822</v>
      </c>
      <c r="D11" s="1">
        <v>3943</v>
      </c>
      <c r="E11" s="1">
        <v>3880</v>
      </c>
      <c r="F11" s="1">
        <v>3750</v>
      </c>
      <c r="G11" s="1">
        <v>3795</v>
      </c>
    </row>
    <row r="12" spans="1:7" x14ac:dyDescent="0.4">
      <c r="A12" s="1" t="s">
        <v>36</v>
      </c>
      <c r="B12" s="1">
        <v>115</v>
      </c>
      <c r="C12" s="1">
        <v>82</v>
      </c>
      <c r="D12" s="1">
        <v>107</v>
      </c>
      <c r="E12" s="1">
        <v>90</v>
      </c>
      <c r="F12" s="1">
        <v>83</v>
      </c>
      <c r="G12" s="1">
        <v>83</v>
      </c>
    </row>
    <row r="13" spans="1:7" x14ac:dyDescent="0.4">
      <c r="A13" s="1" t="s">
        <v>15</v>
      </c>
      <c r="B13" s="1">
        <v>445</v>
      </c>
      <c r="C13" s="1">
        <v>420</v>
      </c>
      <c r="D13" s="1">
        <v>335</v>
      </c>
      <c r="E13" s="1">
        <v>326</v>
      </c>
      <c r="F13" s="1">
        <v>376</v>
      </c>
      <c r="G13" s="1">
        <v>395</v>
      </c>
    </row>
    <row r="14" spans="1:7" x14ac:dyDescent="0.4">
      <c r="A14" s="1" t="s">
        <v>16</v>
      </c>
      <c r="B14" s="1">
        <v>505</v>
      </c>
      <c r="C14" s="1">
        <v>435</v>
      </c>
      <c r="D14" s="1">
        <v>490</v>
      </c>
      <c r="E14" s="1">
        <v>474</v>
      </c>
      <c r="F14" s="1">
        <v>530</v>
      </c>
      <c r="G14" s="1">
        <v>526</v>
      </c>
    </row>
    <row r="15" spans="1:7" x14ac:dyDescent="0.4">
      <c r="A15" s="1" t="s">
        <v>17</v>
      </c>
      <c r="B15" s="1">
        <v>400</v>
      </c>
      <c r="C15" s="1">
        <v>352</v>
      </c>
      <c r="D15" s="1">
        <v>315</v>
      </c>
      <c r="E15" s="1">
        <v>295</v>
      </c>
      <c r="F15" s="1">
        <v>310</v>
      </c>
      <c r="G15" s="1">
        <v>327</v>
      </c>
    </row>
    <row r="16" spans="1:7" x14ac:dyDescent="0.4">
      <c r="A16" s="1" t="s">
        <v>18</v>
      </c>
      <c r="B16" s="1">
        <v>2060</v>
      </c>
      <c r="C16" s="1">
        <v>2441</v>
      </c>
      <c r="D16" s="1">
        <v>2759</v>
      </c>
      <c r="E16" s="1">
        <v>3064</v>
      </c>
      <c r="F16" s="1">
        <v>3503</v>
      </c>
      <c r="G16" s="1">
        <v>3936</v>
      </c>
    </row>
    <row r="17" spans="1:7" ht="10.8" thickBot="1" x14ac:dyDescent="0.45">
      <c r="A17" s="1" t="s">
        <v>38</v>
      </c>
      <c r="B17" s="1">
        <v>30</v>
      </c>
      <c r="C17" s="1">
        <v>0</v>
      </c>
      <c r="D17" s="1">
        <v>0</v>
      </c>
      <c r="E17" s="1">
        <v>7</v>
      </c>
      <c r="F17" s="1">
        <v>0</v>
      </c>
      <c r="G17" s="1">
        <v>0</v>
      </c>
    </row>
    <row r="18" spans="1:7" x14ac:dyDescent="0.4">
      <c r="A18" s="25" t="s">
        <v>6</v>
      </c>
      <c r="B18" s="26"/>
      <c r="C18" s="26"/>
      <c r="D18" s="26"/>
      <c r="E18" s="26"/>
      <c r="F18" s="26"/>
      <c r="G18" s="2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5CD81-21BE-4A13-8B57-7A422ED19B1A}">
  <dimension ref="A1:D36"/>
  <sheetViews>
    <sheetView view="pageBreakPreview" zoomScale="125" zoomScaleNormal="100" zoomScaleSheetLayoutView="125" workbookViewId="0">
      <selection activeCell="A2" sqref="A2:D2"/>
    </sheetView>
  </sheetViews>
  <sheetFormatPr defaultRowHeight="10.5" x14ac:dyDescent="0.4"/>
  <cols>
    <col min="1" max="1" width="24.62890625" style="1" customWidth="1"/>
    <col min="2" max="16384" width="8.83984375" style="1"/>
  </cols>
  <sheetData>
    <row r="1" spans="1:4" ht="10.8" thickBot="1" x14ac:dyDescent="0.45">
      <c r="A1" s="1" t="s">
        <v>73</v>
      </c>
    </row>
    <row r="2" spans="1:4" ht="10.8" thickBot="1" x14ac:dyDescent="0.45">
      <c r="A2" s="15"/>
      <c r="B2" s="20" t="s">
        <v>20</v>
      </c>
      <c r="C2" s="20" t="s">
        <v>21</v>
      </c>
      <c r="D2" s="21" t="s">
        <v>22</v>
      </c>
    </row>
    <row r="3" spans="1:4" x14ac:dyDescent="0.4">
      <c r="A3" s="1" t="s">
        <v>71</v>
      </c>
      <c r="B3" s="1">
        <f>C3+C3</f>
        <v>374</v>
      </c>
      <c r="C3" s="1">
        <f>SUM(C4:C35)</f>
        <v>187</v>
      </c>
      <c r="D3" s="1">
        <f>SUM(D4:D35)</f>
        <v>126</v>
      </c>
    </row>
    <row r="4" spans="1:4" x14ac:dyDescent="0.4">
      <c r="A4" s="1" t="s">
        <v>72</v>
      </c>
      <c r="B4" s="1">
        <f t="shared" ref="B4:B35" si="0">C4+C4</f>
        <v>18</v>
      </c>
      <c r="C4" s="1">
        <v>9</v>
      </c>
      <c r="D4" s="1">
        <v>2</v>
      </c>
    </row>
    <row r="5" spans="1:4" x14ac:dyDescent="0.4">
      <c r="A5" s="1" t="s">
        <v>40</v>
      </c>
      <c r="B5" s="1">
        <f t="shared" si="0"/>
        <v>2</v>
      </c>
      <c r="C5" s="1">
        <v>1</v>
      </c>
      <c r="D5" s="1">
        <v>0</v>
      </c>
    </row>
    <row r="6" spans="1:4" x14ac:dyDescent="0.4">
      <c r="A6" s="1" t="s">
        <v>41</v>
      </c>
      <c r="B6" s="1">
        <f t="shared" si="0"/>
        <v>2</v>
      </c>
      <c r="C6" s="1">
        <v>1</v>
      </c>
      <c r="D6" s="1">
        <v>0</v>
      </c>
    </row>
    <row r="7" spans="1:4" x14ac:dyDescent="0.4">
      <c r="A7" s="1" t="s">
        <v>42</v>
      </c>
      <c r="B7" s="1">
        <f t="shared" si="0"/>
        <v>4</v>
      </c>
      <c r="C7" s="1">
        <v>2</v>
      </c>
      <c r="D7" s="1">
        <v>0</v>
      </c>
    </row>
    <row r="8" spans="1:4" x14ac:dyDescent="0.4">
      <c r="A8" s="1" t="s">
        <v>43</v>
      </c>
      <c r="B8" s="1">
        <f t="shared" si="0"/>
        <v>4</v>
      </c>
      <c r="C8" s="1">
        <v>2</v>
      </c>
      <c r="D8" s="1">
        <v>0</v>
      </c>
    </row>
    <row r="9" spans="1:4" x14ac:dyDescent="0.4">
      <c r="A9" s="1" t="s">
        <v>44</v>
      </c>
      <c r="B9" s="1">
        <f t="shared" si="0"/>
        <v>0</v>
      </c>
      <c r="C9" s="1">
        <v>0</v>
      </c>
      <c r="D9" s="1">
        <v>44</v>
      </c>
    </row>
    <row r="10" spans="1:4" x14ac:dyDescent="0.4">
      <c r="A10" s="1" t="s">
        <v>45</v>
      </c>
      <c r="B10" s="1">
        <f t="shared" si="0"/>
        <v>4</v>
      </c>
      <c r="C10" s="1">
        <v>2</v>
      </c>
      <c r="D10" s="1">
        <v>0</v>
      </c>
    </row>
    <row r="11" spans="1:4" x14ac:dyDescent="0.4">
      <c r="A11" s="1" t="s">
        <v>46</v>
      </c>
      <c r="B11" s="1">
        <f t="shared" si="0"/>
        <v>6</v>
      </c>
      <c r="C11" s="1">
        <v>3</v>
      </c>
      <c r="D11" s="1">
        <v>0</v>
      </c>
    </row>
    <row r="12" spans="1:4" x14ac:dyDescent="0.4">
      <c r="A12" s="1" t="s">
        <v>47</v>
      </c>
      <c r="B12" s="1">
        <f t="shared" si="0"/>
        <v>48</v>
      </c>
      <c r="C12" s="1">
        <v>24</v>
      </c>
      <c r="D12" s="1">
        <v>17</v>
      </c>
    </row>
    <row r="13" spans="1:4" x14ac:dyDescent="0.4">
      <c r="A13" s="1" t="s">
        <v>48</v>
      </c>
      <c r="B13" s="1">
        <f t="shared" si="0"/>
        <v>2</v>
      </c>
      <c r="C13" s="1">
        <v>1</v>
      </c>
      <c r="D13" s="1">
        <v>0</v>
      </c>
    </row>
    <row r="14" spans="1:4" x14ac:dyDescent="0.4">
      <c r="A14" s="1" t="s">
        <v>49</v>
      </c>
      <c r="B14" s="1">
        <f t="shared" si="0"/>
        <v>16</v>
      </c>
      <c r="C14" s="1">
        <v>8</v>
      </c>
      <c r="D14" s="1">
        <v>0</v>
      </c>
    </row>
    <row r="15" spans="1:4" x14ac:dyDescent="0.4">
      <c r="A15" s="1" t="s">
        <v>50</v>
      </c>
      <c r="B15" s="1">
        <f t="shared" si="0"/>
        <v>4</v>
      </c>
      <c r="C15" s="1">
        <v>2</v>
      </c>
      <c r="D15" s="1">
        <v>0</v>
      </c>
    </row>
    <row r="16" spans="1:4" x14ac:dyDescent="0.4">
      <c r="A16" s="1" t="s">
        <v>51</v>
      </c>
      <c r="B16" s="1">
        <f t="shared" si="0"/>
        <v>4</v>
      </c>
      <c r="C16" s="1">
        <v>2</v>
      </c>
      <c r="D16" s="1">
        <v>0</v>
      </c>
    </row>
    <row r="17" spans="1:4" x14ac:dyDescent="0.4">
      <c r="A17" s="1" t="s">
        <v>52</v>
      </c>
      <c r="B17" s="1">
        <f t="shared" si="0"/>
        <v>20</v>
      </c>
      <c r="C17" s="1">
        <v>10</v>
      </c>
      <c r="D17" s="1">
        <v>1</v>
      </c>
    </row>
    <row r="18" spans="1:4" x14ac:dyDescent="0.4">
      <c r="A18" s="1" t="s">
        <v>53</v>
      </c>
      <c r="B18" s="1">
        <f t="shared" si="0"/>
        <v>4</v>
      </c>
      <c r="C18" s="1">
        <v>2</v>
      </c>
      <c r="D18" s="1">
        <v>0</v>
      </c>
    </row>
    <row r="19" spans="1:4" x14ac:dyDescent="0.4">
      <c r="A19" s="1" t="s">
        <v>54</v>
      </c>
      <c r="B19" s="1">
        <f t="shared" si="0"/>
        <v>0</v>
      </c>
      <c r="C19" s="1">
        <v>0</v>
      </c>
      <c r="D19" s="1">
        <v>3</v>
      </c>
    </row>
    <row r="20" spans="1:4" x14ac:dyDescent="0.4">
      <c r="A20" s="1" t="s">
        <v>55</v>
      </c>
      <c r="B20" s="1">
        <f t="shared" si="0"/>
        <v>2</v>
      </c>
      <c r="C20" s="1">
        <v>1</v>
      </c>
      <c r="D20" s="1">
        <v>0</v>
      </c>
    </row>
    <row r="21" spans="1:4" x14ac:dyDescent="0.4">
      <c r="A21" s="1" t="s">
        <v>56</v>
      </c>
      <c r="B21" s="1">
        <f t="shared" si="0"/>
        <v>32</v>
      </c>
      <c r="C21" s="1">
        <v>16</v>
      </c>
      <c r="D21" s="1">
        <v>1</v>
      </c>
    </row>
    <row r="22" spans="1:4" x14ac:dyDescent="0.4">
      <c r="A22" s="1" t="s">
        <v>57</v>
      </c>
      <c r="B22" s="1">
        <f t="shared" si="0"/>
        <v>2</v>
      </c>
      <c r="C22" s="1">
        <v>1</v>
      </c>
      <c r="D22" s="1">
        <v>0</v>
      </c>
    </row>
    <row r="23" spans="1:4" x14ac:dyDescent="0.4">
      <c r="A23" s="1" t="s">
        <v>58</v>
      </c>
      <c r="B23" s="1">
        <f t="shared" si="0"/>
        <v>2</v>
      </c>
      <c r="C23" s="1">
        <v>1</v>
      </c>
      <c r="D23" s="1">
        <v>0</v>
      </c>
    </row>
    <row r="24" spans="1:4" x14ac:dyDescent="0.4">
      <c r="A24" s="1" t="s">
        <v>59</v>
      </c>
      <c r="B24" s="1">
        <f t="shared" si="0"/>
        <v>4</v>
      </c>
      <c r="C24" s="1">
        <v>2</v>
      </c>
      <c r="D24" s="1">
        <v>0</v>
      </c>
    </row>
    <row r="25" spans="1:4" x14ac:dyDescent="0.4">
      <c r="A25" s="1" t="s">
        <v>60</v>
      </c>
      <c r="B25" s="1">
        <f t="shared" si="0"/>
        <v>12</v>
      </c>
      <c r="C25" s="1">
        <v>6</v>
      </c>
      <c r="D25" s="1">
        <v>0</v>
      </c>
    </row>
    <row r="26" spans="1:4" x14ac:dyDescent="0.4">
      <c r="A26" s="1" t="s">
        <v>61</v>
      </c>
      <c r="B26" s="1">
        <f t="shared" si="0"/>
        <v>2</v>
      </c>
      <c r="C26" s="1">
        <v>1</v>
      </c>
      <c r="D26" s="1">
        <v>0</v>
      </c>
    </row>
    <row r="27" spans="1:4" x14ac:dyDescent="0.4">
      <c r="A27" s="1" t="s">
        <v>62</v>
      </c>
      <c r="B27" s="1">
        <f t="shared" si="0"/>
        <v>68</v>
      </c>
      <c r="C27" s="1">
        <v>34</v>
      </c>
      <c r="D27" s="1">
        <v>38</v>
      </c>
    </row>
    <row r="28" spans="1:4" x14ac:dyDescent="0.4">
      <c r="A28" s="1" t="s">
        <v>63</v>
      </c>
      <c r="B28" s="1">
        <f t="shared" si="0"/>
        <v>2</v>
      </c>
      <c r="C28" s="1">
        <v>1</v>
      </c>
      <c r="D28" s="1">
        <v>1</v>
      </c>
    </row>
    <row r="29" spans="1:4" x14ac:dyDescent="0.4">
      <c r="A29" s="1" t="s">
        <v>64</v>
      </c>
      <c r="B29" s="1">
        <f t="shared" si="0"/>
        <v>6</v>
      </c>
      <c r="C29" s="1">
        <v>3</v>
      </c>
      <c r="D29" s="1">
        <v>0</v>
      </c>
    </row>
    <row r="30" spans="1:4" x14ac:dyDescent="0.4">
      <c r="A30" s="1" t="s">
        <v>65</v>
      </c>
      <c r="B30" s="1">
        <f t="shared" si="0"/>
        <v>16</v>
      </c>
      <c r="C30" s="1">
        <v>8</v>
      </c>
      <c r="D30" s="1">
        <v>8</v>
      </c>
    </row>
    <row r="31" spans="1:4" x14ac:dyDescent="0.4">
      <c r="A31" s="1" t="s">
        <v>66</v>
      </c>
      <c r="B31" s="1">
        <f t="shared" si="0"/>
        <v>8</v>
      </c>
      <c r="C31" s="1">
        <v>4</v>
      </c>
      <c r="D31" s="1">
        <v>2</v>
      </c>
    </row>
    <row r="32" spans="1:4" x14ac:dyDescent="0.4">
      <c r="A32" s="1" t="s">
        <v>67</v>
      </c>
      <c r="B32" s="1">
        <f t="shared" si="0"/>
        <v>62</v>
      </c>
      <c r="C32" s="1">
        <v>31</v>
      </c>
      <c r="D32" s="1">
        <v>3</v>
      </c>
    </row>
    <row r="33" spans="1:4" x14ac:dyDescent="0.4">
      <c r="A33" s="1" t="s">
        <v>68</v>
      </c>
      <c r="B33" s="1">
        <f t="shared" si="0"/>
        <v>4</v>
      </c>
      <c r="C33" s="1">
        <v>2</v>
      </c>
      <c r="D33" s="1">
        <v>0</v>
      </c>
    </row>
    <row r="34" spans="1:4" x14ac:dyDescent="0.4">
      <c r="A34" s="1" t="s">
        <v>69</v>
      </c>
      <c r="B34" s="1">
        <f t="shared" si="0"/>
        <v>14</v>
      </c>
      <c r="C34" s="1">
        <v>7</v>
      </c>
      <c r="D34" s="1">
        <v>1</v>
      </c>
    </row>
    <row r="35" spans="1:4" x14ac:dyDescent="0.4">
      <c r="A35" s="1" t="s">
        <v>70</v>
      </c>
      <c r="B35" s="1">
        <f t="shared" si="0"/>
        <v>0</v>
      </c>
      <c r="C35" s="1">
        <v>0</v>
      </c>
      <c r="D35" s="1">
        <v>5</v>
      </c>
    </row>
    <row r="36" spans="1:4" x14ac:dyDescent="0.4">
      <c r="A36" s="11" t="s">
        <v>6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25C88-3534-400F-98A6-C543B9B7EE01}">
  <dimension ref="A2:AO18"/>
  <sheetViews>
    <sheetView view="pageBreakPreview" zoomScale="125" zoomScaleNormal="100" zoomScaleSheetLayoutView="125" workbookViewId="0">
      <selection activeCell="I25" sqref="I25"/>
    </sheetView>
  </sheetViews>
  <sheetFormatPr defaultRowHeight="10.5" x14ac:dyDescent="0.4"/>
  <cols>
    <col min="1" max="1" width="12.734375" style="1" customWidth="1"/>
    <col min="2" max="41" width="5.5234375" style="1" customWidth="1"/>
    <col min="42" max="16384" width="8.83984375" style="1"/>
  </cols>
  <sheetData>
    <row r="2" spans="1:41" x14ac:dyDescent="0.4">
      <c r="B2" s="12" t="s">
        <v>74</v>
      </c>
      <c r="C2" s="12"/>
      <c r="D2" s="12" t="s">
        <v>75</v>
      </c>
      <c r="E2" s="12"/>
      <c r="F2" s="12" t="s">
        <v>76</v>
      </c>
      <c r="G2" s="12"/>
      <c r="H2" s="13"/>
      <c r="I2" s="13"/>
      <c r="J2" s="12" t="s">
        <v>77</v>
      </c>
      <c r="K2" s="12"/>
      <c r="L2" s="12" t="s">
        <v>78</v>
      </c>
      <c r="M2" s="12"/>
      <c r="N2" s="12" t="s">
        <v>79</v>
      </c>
      <c r="O2" s="12"/>
      <c r="P2" s="12" t="s">
        <v>80</v>
      </c>
      <c r="Q2" s="12"/>
      <c r="R2" s="12" t="s">
        <v>81</v>
      </c>
      <c r="S2" s="12"/>
      <c r="T2" s="12" t="s">
        <v>82</v>
      </c>
      <c r="U2" s="12"/>
      <c r="V2" s="12" t="s">
        <v>83</v>
      </c>
      <c r="W2" s="12"/>
      <c r="X2" s="12" t="s">
        <v>84</v>
      </c>
      <c r="Y2" s="12"/>
      <c r="Z2" s="12" t="s">
        <v>85</v>
      </c>
      <c r="AA2" s="12"/>
      <c r="AB2" s="12" t="s">
        <v>86</v>
      </c>
      <c r="AC2" s="12"/>
      <c r="AD2" s="12" t="s">
        <v>87</v>
      </c>
      <c r="AE2" s="12"/>
      <c r="AF2" s="12" t="s">
        <v>88</v>
      </c>
      <c r="AG2" s="12"/>
      <c r="AH2" s="12" t="s">
        <v>89</v>
      </c>
      <c r="AI2" s="12"/>
      <c r="AJ2" s="12" t="s">
        <v>90</v>
      </c>
      <c r="AK2" s="12"/>
      <c r="AL2" s="12" t="s">
        <v>70</v>
      </c>
      <c r="AM2" s="12"/>
      <c r="AN2" s="12" t="s">
        <v>91</v>
      </c>
      <c r="AO2" s="12"/>
    </row>
    <row r="3" spans="1:41" x14ac:dyDescent="0.4">
      <c r="B3" s="14" t="s">
        <v>21</v>
      </c>
      <c r="C3" s="14" t="s">
        <v>22</v>
      </c>
      <c r="D3" s="14" t="s">
        <v>21</v>
      </c>
      <c r="E3" s="14" t="s">
        <v>22</v>
      </c>
      <c r="F3" s="14" t="s">
        <v>21</v>
      </c>
      <c r="G3" s="14" t="s">
        <v>22</v>
      </c>
      <c r="H3" s="14"/>
      <c r="I3" s="14"/>
      <c r="J3" s="14" t="s">
        <v>21</v>
      </c>
      <c r="K3" s="14" t="s">
        <v>22</v>
      </c>
      <c r="L3" s="14" t="s">
        <v>21</v>
      </c>
      <c r="M3" s="14" t="s">
        <v>22</v>
      </c>
      <c r="N3" s="14" t="s">
        <v>21</v>
      </c>
      <c r="O3" s="14" t="s">
        <v>22</v>
      </c>
      <c r="P3" s="14" t="s">
        <v>21</v>
      </c>
      <c r="Q3" s="14" t="s">
        <v>22</v>
      </c>
      <c r="R3" s="14" t="s">
        <v>21</v>
      </c>
      <c r="S3" s="14" t="s">
        <v>22</v>
      </c>
      <c r="T3" s="14" t="s">
        <v>21</v>
      </c>
      <c r="U3" s="14" t="s">
        <v>22</v>
      </c>
      <c r="V3" s="14" t="s">
        <v>21</v>
      </c>
      <c r="W3" s="14" t="s">
        <v>22</v>
      </c>
      <c r="X3" s="14" t="s">
        <v>21</v>
      </c>
      <c r="Y3" s="14" t="s">
        <v>22</v>
      </c>
      <c r="Z3" s="14" t="s">
        <v>21</v>
      </c>
      <c r="AA3" s="14" t="s">
        <v>22</v>
      </c>
      <c r="AB3" s="14" t="s">
        <v>21</v>
      </c>
      <c r="AC3" s="14" t="s">
        <v>22</v>
      </c>
      <c r="AD3" s="14" t="s">
        <v>21</v>
      </c>
      <c r="AE3" s="14" t="s">
        <v>22</v>
      </c>
      <c r="AF3" s="14" t="s">
        <v>21</v>
      </c>
      <c r="AG3" s="14" t="s">
        <v>22</v>
      </c>
      <c r="AH3" s="14" t="s">
        <v>21</v>
      </c>
      <c r="AI3" s="14" t="s">
        <v>22</v>
      </c>
      <c r="AJ3" s="14" t="s">
        <v>21</v>
      </c>
      <c r="AK3" s="14" t="s">
        <v>22</v>
      </c>
      <c r="AL3" s="14" t="s">
        <v>21</v>
      </c>
      <c r="AM3" s="14" t="s">
        <v>22</v>
      </c>
      <c r="AN3" s="14" t="s">
        <v>21</v>
      </c>
      <c r="AO3" s="14" t="s">
        <v>22</v>
      </c>
    </row>
    <row r="4" spans="1:41" x14ac:dyDescent="0.4">
      <c r="A4" s="1" t="s">
        <v>34</v>
      </c>
      <c r="B4" s="1">
        <f>SUM(B5:B17)</f>
        <v>1016</v>
      </c>
      <c r="C4" s="1">
        <f t="shared" ref="C4:AO4" si="0">SUM(C5:C17)</f>
        <v>998</v>
      </c>
      <c r="D4" s="1">
        <f t="shared" si="0"/>
        <v>825</v>
      </c>
      <c r="E4" s="1">
        <f t="shared" si="0"/>
        <v>828</v>
      </c>
      <c r="F4" s="1">
        <f t="shared" si="0"/>
        <v>777</v>
      </c>
      <c r="G4" s="1">
        <f t="shared" si="0"/>
        <v>645</v>
      </c>
      <c r="J4" s="1">
        <f t="shared" si="0"/>
        <v>652</v>
      </c>
      <c r="K4" s="1">
        <f t="shared" si="0"/>
        <v>601</v>
      </c>
      <c r="L4" s="1">
        <f t="shared" si="0"/>
        <v>509</v>
      </c>
      <c r="M4" s="1">
        <f t="shared" si="0"/>
        <v>548</v>
      </c>
      <c r="N4" s="1">
        <f t="shared" si="0"/>
        <v>479</v>
      </c>
      <c r="O4" s="1">
        <f t="shared" si="0"/>
        <v>489</v>
      </c>
      <c r="P4" s="1">
        <f t="shared" si="0"/>
        <v>399</v>
      </c>
      <c r="Q4" s="1">
        <f t="shared" si="0"/>
        <v>419</v>
      </c>
      <c r="R4" s="1">
        <f t="shared" si="0"/>
        <v>414</v>
      </c>
      <c r="S4" s="1">
        <f t="shared" si="0"/>
        <v>411</v>
      </c>
      <c r="T4" s="1">
        <f t="shared" si="0"/>
        <v>331</v>
      </c>
      <c r="U4" s="1">
        <f t="shared" si="0"/>
        <v>336</v>
      </c>
      <c r="V4" s="1">
        <f t="shared" si="0"/>
        <v>163</v>
      </c>
      <c r="W4" s="1">
        <f t="shared" si="0"/>
        <v>172</v>
      </c>
      <c r="X4" s="1">
        <f t="shared" si="0"/>
        <v>223</v>
      </c>
      <c r="Y4" s="1">
        <f t="shared" si="0"/>
        <v>186</v>
      </c>
      <c r="Z4" s="1">
        <f t="shared" si="0"/>
        <v>281</v>
      </c>
      <c r="AA4" s="1">
        <f t="shared" si="0"/>
        <v>262</v>
      </c>
      <c r="AB4" s="1">
        <f t="shared" si="0"/>
        <v>202</v>
      </c>
      <c r="AC4" s="1">
        <f t="shared" si="0"/>
        <v>225</v>
      </c>
      <c r="AD4" s="1">
        <f t="shared" si="0"/>
        <v>133</v>
      </c>
      <c r="AE4" s="1">
        <f t="shared" si="0"/>
        <v>142</v>
      </c>
      <c r="AF4" s="1">
        <f t="shared" si="0"/>
        <v>141</v>
      </c>
      <c r="AG4" s="1">
        <f t="shared" si="0"/>
        <v>182</v>
      </c>
      <c r="AH4" s="1">
        <f>SUM(AH5:AH17)</f>
        <v>96</v>
      </c>
      <c r="AI4" s="1">
        <f>SUM(AI5:AI17)</f>
        <v>80</v>
      </c>
      <c r="AJ4" s="1">
        <f>SUM(AJ5:AJ17)</f>
        <v>152</v>
      </c>
      <c r="AK4" s="1">
        <f t="shared" si="0"/>
        <v>295</v>
      </c>
      <c r="AL4" s="1">
        <f t="shared" si="0"/>
        <v>6</v>
      </c>
      <c r="AM4" s="1">
        <f t="shared" si="0"/>
        <v>4</v>
      </c>
      <c r="AN4" s="1">
        <f t="shared" si="0"/>
        <v>6853</v>
      </c>
      <c r="AO4" s="1">
        <f t="shared" si="0"/>
        <v>6697</v>
      </c>
    </row>
    <row r="5" spans="1:41" x14ac:dyDescent="0.4">
      <c r="A5" s="1" t="s">
        <v>7</v>
      </c>
      <c r="B5" s="1">
        <v>149</v>
      </c>
      <c r="C5" s="1">
        <v>130</v>
      </c>
      <c r="D5" s="1">
        <v>91</v>
      </c>
      <c r="E5" s="1">
        <v>117</v>
      </c>
      <c r="F5" s="1">
        <v>81</v>
      </c>
      <c r="G5" s="1">
        <v>68</v>
      </c>
      <c r="H5" s="1">
        <v>0</v>
      </c>
      <c r="J5" s="1">
        <v>73</v>
      </c>
      <c r="K5" s="1">
        <v>71</v>
      </c>
      <c r="L5" s="1">
        <v>41</v>
      </c>
      <c r="M5" s="1">
        <v>77</v>
      </c>
      <c r="N5" s="1">
        <v>41</v>
      </c>
      <c r="O5" s="1">
        <v>50</v>
      </c>
      <c r="P5" s="1">
        <v>46</v>
      </c>
      <c r="Q5" s="1">
        <v>24</v>
      </c>
      <c r="R5" s="1">
        <v>37</v>
      </c>
      <c r="S5" s="1">
        <v>37</v>
      </c>
      <c r="T5" s="1">
        <v>23</v>
      </c>
      <c r="U5" s="1">
        <v>26</v>
      </c>
      <c r="V5" s="1">
        <v>12</v>
      </c>
      <c r="W5" s="1">
        <v>15</v>
      </c>
      <c r="X5" s="1">
        <v>42</v>
      </c>
      <c r="Y5" s="1">
        <v>31</v>
      </c>
      <c r="Z5" s="1">
        <v>23</v>
      </c>
      <c r="AA5" s="1">
        <v>17</v>
      </c>
      <c r="AB5" s="1">
        <v>11</v>
      </c>
      <c r="AC5" s="1">
        <v>13</v>
      </c>
      <c r="AD5" s="1">
        <v>16</v>
      </c>
      <c r="AE5" s="1">
        <v>4</v>
      </c>
      <c r="AF5" s="1">
        <v>13</v>
      </c>
      <c r="AG5" s="1">
        <v>6</v>
      </c>
      <c r="AH5" s="1">
        <v>9</v>
      </c>
      <c r="AI5" s="1">
        <v>4</v>
      </c>
      <c r="AJ5" s="1">
        <v>11</v>
      </c>
      <c r="AK5" s="1">
        <v>7</v>
      </c>
      <c r="AL5" s="1">
        <v>1</v>
      </c>
      <c r="AN5" s="1">
        <v>720</v>
      </c>
      <c r="AO5" s="1">
        <v>697</v>
      </c>
    </row>
    <row r="6" spans="1:41" x14ac:dyDescent="0.4">
      <c r="A6" s="1" t="s">
        <v>8</v>
      </c>
      <c r="B6" s="1">
        <v>100</v>
      </c>
      <c r="C6" s="1">
        <v>106</v>
      </c>
      <c r="D6" s="1">
        <v>30</v>
      </c>
      <c r="E6" s="1">
        <v>31</v>
      </c>
      <c r="F6" s="1">
        <v>39</v>
      </c>
      <c r="G6" s="1">
        <v>39</v>
      </c>
      <c r="H6" s="1">
        <v>41</v>
      </c>
      <c r="I6" s="1">
        <v>40</v>
      </c>
      <c r="J6" s="1">
        <v>24</v>
      </c>
      <c r="K6" s="1">
        <v>19</v>
      </c>
      <c r="L6" s="1">
        <v>26</v>
      </c>
      <c r="M6" s="1">
        <v>26</v>
      </c>
      <c r="N6" s="1">
        <v>15</v>
      </c>
      <c r="O6" s="1">
        <v>12</v>
      </c>
      <c r="P6" s="1">
        <v>11</v>
      </c>
      <c r="Q6" s="1">
        <v>10</v>
      </c>
      <c r="R6" s="1">
        <v>12</v>
      </c>
      <c r="S6" s="1">
        <v>7</v>
      </c>
      <c r="T6" s="1">
        <v>9</v>
      </c>
      <c r="U6" s="1">
        <v>4</v>
      </c>
      <c r="V6" s="1">
        <v>102</v>
      </c>
      <c r="W6" s="1">
        <v>102</v>
      </c>
      <c r="X6" s="1">
        <v>49</v>
      </c>
      <c r="Y6" s="1">
        <v>45</v>
      </c>
      <c r="Z6" s="1">
        <v>10</v>
      </c>
      <c r="AA6" s="1">
        <v>8</v>
      </c>
      <c r="AB6" s="1">
        <v>3</v>
      </c>
      <c r="AC6" s="1">
        <v>1</v>
      </c>
      <c r="AD6" s="1">
        <v>2</v>
      </c>
      <c r="AE6" s="1">
        <v>0</v>
      </c>
      <c r="AF6" s="1">
        <v>1</v>
      </c>
      <c r="AG6" s="1">
        <v>0</v>
      </c>
      <c r="AH6" s="1">
        <v>0</v>
      </c>
      <c r="AI6" s="1">
        <v>0</v>
      </c>
      <c r="AJ6" s="1">
        <v>0</v>
      </c>
      <c r="AK6" s="1">
        <v>0</v>
      </c>
      <c r="AL6" s="1">
        <v>0</v>
      </c>
      <c r="AN6" s="1">
        <v>474</v>
      </c>
      <c r="AO6" s="1">
        <v>450</v>
      </c>
    </row>
    <row r="7" spans="1:41" x14ac:dyDescent="0.4">
      <c r="A7" s="1" t="s">
        <v>9</v>
      </c>
      <c r="B7" s="1">
        <v>78</v>
      </c>
      <c r="C7" s="1">
        <v>72</v>
      </c>
      <c r="D7" s="1">
        <v>89</v>
      </c>
      <c r="E7" s="1">
        <v>77</v>
      </c>
      <c r="F7" s="1">
        <v>99</v>
      </c>
      <c r="G7" s="1">
        <v>66</v>
      </c>
      <c r="H7" s="1">
        <v>3</v>
      </c>
      <c r="J7" s="1">
        <v>68</v>
      </c>
      <c r="K7" s="1">
        <v>66</v>
      </c>
      <c r="L7" s="1">
        <v>24</v>
      </c>
      <c r="M7" s="1">
        <v>43</v>
      </c>
      <c r="N7" s="1">
        <v>42</v>
      </c>
      <c r="O7" s="1">
        <v>39</v>
      </c>
      <c r="P7" s="1">
        <v>47</v>
      </c>
      <c r="Q7" s="1">
        <v>45</v>
      </c>
      <c r="R7" s="1">
        <v>31</v>
      </c>
      <c r="S7" s="1">
        <v>36</v>
      </c>
      <c r="T7" s="1">
        <v>23</v>
      </c>
      <c r="U7" s="1">
        <v>15</v>
      </c>
      <c r="V7" s="1">
        <v>1</v>
      </c>
      <c r="W7" s="1">
        <v>6</v>
      </c>
      <c r="Y7" s="1">
        <v>1</v>
      </c>
      <c r="Z7" s="1">
        <v>31</v>
      </c>
      <c r="AA7" s="1">
        <v>19</v>
      </c>
      <c r="AB7" s="1">
        <v>25</v>
      </c>
      <c r="AC7" s="1">
        <v>25</v>
      </c>
      <c r="AD7" s="1">
        <v>25</v>
      </c>
      <c r="AE7" s="1">
        <v>27</v>
      </c>
      <c r="AF7" s="1">
        <v>14</v>
      </c>
      <c r="AG7" s="1">
        <v>33</v>
      </c>
      <c r="AH7" s="1">
        <v>14</v>
      </c>
      <c r="AI7" s="1">
        <v>16</v>
      </c>
      <c r="AJ7" s="1">
        <v>19</v>
      </c>
      <c r="AK7" s="1">
        <v>188</v>
      </c>
      <c r="AL7" s="1">
        <v>3</v>
      </c>
      <c r="AM7" s="1">
        <v>1</v>
      </c>
      <c r="AN7" s="1">
        <v>636</v>
      </c>
      <c r="AO7" s="1">
        <v>605</v>
      </c>
    </row>
    <row r="8" spans="1:41" x14ac:dyDescent="0.4">
      <c r="A8" s="1" t="s">
        <v>10</v>
      </c>
      <c r="B8" s="1">
        <v>27</v>
      </c>
      <c r="C8" s="1">
        <v>25</v>
      </c>
      <c r="D8" s="1">
        <v>26</v>
      </c>
      <c r="E8" s="1">
        <v>21</v>
      </c>
      <c r="F8" s="1">
        <v>17</v>
      </c>
      <c r="G8" s="1">
        <v>13</v>
      </c>
      <c r="H8" s="1">
        <v>5</v>
      </c>
      <c r="I8" s="1">
        <v>1</v>
      </c>
      <c r="J8" s="1">
        <v>20</v>
      </c>
      <c r="K8" s="1">
        <v>18</v>
      </c>
      <c r="L8" s="1">
        <v>19</v>
      </c>
      <c r="M8" s="1">
        <v>20</v>
      </c>
      <c r="N8" s="1">
        <v>7</v>
      </c>
      <c r="O8" s="1">
        <v>18</v>
      </c>
      <c r="P8" s="1">
        <v>18</v>
      </c>
      <c r="Q8" s="1">
        <v>14</v>
      </c>
      <c r="R8" s="1">
        <v>6</v>
      </c>
      <c r="S8" s="1">
        <v>6</v>
      </c>
      <c r="T8" s="1">
        <v>9</v>
      </c>
      <c r="U8" s="1">
        <v>8</v>
      </c>
      <c r="V8" s="1">
        <v>3</v>
      </c>
      <c r="W8" s="1">
        <v>5</v>
      </c>
      <c r="X8" s="1">
        <v>31</v>
      </c>
      <c r="Y8" s="1">
        <v>37</v>
      </c>
      <c r="Z8" s="1">
        <v>7</v>
      </c>
      <c r="AA8" s="1">
        <v>6</v>
      </c>
      <c r="AB8" s="1">
        <v>9</v>
      </c>
      <c r="AC8" s="1">
        <v>2</v>
      </c>
      <c r="AD8" s="1">
        <v>5</v>
      </c>
      <c r="AE8" s="1">
        <v>2</v>
      </c>
      <c r="AF8" s="1">
        <v>2</v>
      </c>
      <c r="AG8" s="1">
        <v>1</v>
      </c>
      <c r="AH8" s="1">
        <v>2</v>
      </c>
      <c r="AI8" s="1">
        <v>2</v>
      </c>
      <c r="AJ8" s="1">
        <v>1</v>
      </c>
      <c r="AK8" s="1">
        <v>0</v>
      </c>
      <c r="AN8" s="1">
        <v>214</v>
      </c>
      <c r="AO8" s="1">
        <v>199</v>
      </c>
    </row>
    <row r="9" spans="1:41" x14ac:dyDescent="0.4">
      <c r="A9" s="1" t="s">
        <v>11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J9" s="1">
        <v>9</v>
      </c>
      <c r="K9" s="1">
        <v>0</v>
      </c>
      <c r="L9" s="1">
        <v>4</v>
      </c>
      <c r="M9" s="1">
        <v>0</v>
      </c>
      <c r="N9" s="1">
        <v>4</v>
      </c>
      <c r="O9" s="1">
        <v>0</v>
      </c>
      <c r="P9" s="1">
        <v>3</v>
      </c>
      <c r="Q9" s="1">
        <v>0</v>
      </c>
      <c r="R9" s="1">
        <v>1</v>
      </c>
      <c r="S9" s="1">
        <v>0</v>
      </c>
      <c r="T9" s="1">
        <v>0</v>
      </c>
      <c r="U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N9" s="1">
        <v>21</v>
      </c>
      <c r="AO9" s="1">
        <v>0</v>
      </c>
    </row>
    <row r="10" spans="1:41" x14ac:dyDescent="0.4">
      <c r="A10" s="1" t="s">
        <v>12</v>
      </c>
      <c r="B10" s="1">
        <v>36</v>
      </c>
      <c r="C10" s="1">
        <v>18</v>
      </c>
      <c r="D10" s="1">
        <v>36</v>
      </c>
      <c r="E10" s="1">
        <v>41</v>
      </c>
      <c r="F10" s="1">
        <v>36</v>
      </c>
      <c r="G10" s="1">
        <v>36</v>
      </c>
      <c r="J10" s="1">
        <v>19</v>
      </c>
      <c r="K10" s="1">
        <v>25</v>
      </c>
      <c r="L10" s="1">
        <v>27</v>
      </c>
      <c r="M10" s="1">
        <v>20</v>
      </c>
      <c r="N10" s="1">
        <v>21</v>
      </c>
      <c r="O10" s="1">
        <v>15</v>
      </c>
      <c r="P10" s="1">
        <v>10</v>
      </c>
      <c r="Q10" s="1">
        <v>15</v>
      </c>
      <c r="R10" s="1">
        <v>21</v>
      </c>
      <c r="S10" s="1">
        <v>18</v>
      </c>
      <c r="T10" s="1">
        <v>14</v>
      </c>
      <c r="U10" s="1">
        <v>12</v>
      </c>
      <c r="Z10" s="1">
        <v>11</v>
      </c>
      <c r="AA10" s="1">
        <v>14</v>
      </c>
      <c r="AB10" s="1">
        <v>12</v>
      </c>
      <c r="AC10" s="1">
        <v>7</v>
      </c>
      <c r="AD10" s="1">
        <v>6</v>
      </c>
      <c r="AE10" s="1">
        <v>4</v>
      </c>
      <c r="AF10" s="1">
        <v>5</v>
      </c>
      <c r="AG10" s="1">
        <v>7</v>
      </c>
      <c r="AH10" s="1">
        <v>5</v>
      </c>
      <c r="AI10" s="1">
        <v>0</v>
      </c>
      <c r="AJ10" s="1">
        <v>4</v>
      </c>
      <c r="AK10" s="1">
        <v>1</v>
      </c>
      <c r="AN10" s="1">
        <v>263</v>
      </c>
      <c r="AO10" s="1">
        <v>233</v>
      </c>
    </row>
    <row r="11" spans="1:41" x14ac:dyDescent="0.4">
      <c r="A11" s="1" t="s">
        <v>13</v>
      </c>
      <c r="B11" s="1">
        <v>17</v>
      </c>
      <c r="C11" s="1">
        <v>22</v>
      </c>
      <c r="D11" s="1">
        <v>22</v>
      </c>
      <c r="E11" s="1">
        <v>20</v>
      </c>
      <c r="F11" s="1">
        <v>14</v>
      </c>
      <c r="G11" s="1">
        <v>15</v>
      </c>
      <c r="J11" s="1">
        <v>19</v>
      </c>
      <c r="K11" s="1">
        <v>14</v>
      </c>
      <c r="L11" s="1">
        <v>3</v>
      </c>
      <c r="M11" s="1">
        <v>10</v>
      </c>
      <c r="N11" s="1">
        <v>7</v>
      </c>
      <c r="O11" s="1">
        <v>8</v>
      </c>
      <c r="P11" s="1">
        <v>8</v>
      </c>
      <c r="Q11" s="1">
        <v>4</v>
      </c>
      <c r="R11" s="1">
        <v>3</v>
      </c>
      <c r="S11" s="1">
        <v>1</v>
      </c>
      <c r="T11" s="1">
        <v>9</v>
      </c>
      <c r="U11" s="1">
        <v>7</v>
      </c>
      <c r="Z11" s="1">
        <v>2</v>
      </c>
      <c r="AA11" s="1">
        <v>8</v>
      </c>
      <c r="AB11" s="1">
        <v>2</v>
      </c>
      <c r="AC11" s="1">
        <v>7</v>
      </c>
      <c r="AD11" s="1">
        <v>3</v>
      </c>
      <c r="AE11" s="1">
        <v>1</v>
      </c>
      <c r="AF11" s="1">
        <v>1</v>
      </c>
      <c r="AG11" s="1">
        <v>2</v>
      </c>
      <c r="AH11" s="1">
        <v>1</v>
      </c>
      <c r="AI11" s="1">
        <v>0</v>
      </c>
      <c r="AJ11" s="1">
        <v>2</v>
      </c>
      <c r="AK11" s="1">
        <v>4</v>
      </c>
      <c r="AN11" s="1">
        <v>113</v>
      </c>
      <c r="AO11" s="1">
        <v>123</v>
      </c>
    </row>
    <row r="12" spans="1:41" x14ac:dyDescent="0.4">
      <c r="A12" s="1" t="s">
        <v>14</v>
      </c>
      <c r="B12" s="1">
        <v>226</v>
      </c>
      <c r="C12" s="1">
        <v>225</v>
      </c>
      <c r="D12" s="1">
        <v>191</v>
      </c>
      <c r="E12" s="1">
        <v>186</v>
      </c>
      <c r="F12" s="1">
        <v>192</v>
      </c>
      <c r="G12" s="1">
        <v>150</v>
      </c>
      <c r="J12" s="1">
        <v>170</v>
      </c>
      <c r="K12" s="1">
        <v>174</v>
      </c>
      <c r="L12" s="1">
        <v>138</v>
      </c>
      <c r="M12" s="1">
        <v>160</v>
      </c>
      <c r="N12" s="1">
        <v>144</v>
      </c>
      <c r="O12" s="1">
        <v>165</v>
      </c>
      <c r="P12" s="1">
        <v>110</v>
      </c>
      <c r="Q12" s="1">
        <v>159</v>
      </c>
      <c r="R12" s="1">
        <v>128</v>
      </c>
      <c r="S12" s="1">
        <v>158</v>
      </c>
      <c r="T12" s="1">
        <v>89</v>
      </c>
      <c r="U12" s="1">
        <v>142</v>
      </c>
      <c r="Z12" s="1">
        <v>82</v>
      </c>
      <c r="AA12" s="1">
        <v>108</v>
      </c>
      <c r="AB12" s="1">
        <v>76</v>
      </c>
      <c r="AC12" s="1">
        <v>103</v>
      </c>
      <c r="AD12" s="1">
        <v>49</v>
      </c>
      <c r="AE12" s="1">
        <v>72</v>
      </c>
      <c r="AF12" s="1">
        <v>49</v>
      </c>
      <c r="AG12" s="1">
        <v>73</v>
      </c>
      <c r="AH12" s="1">
        <v>34</v>
      </c>
      <c r="AI12" s="1">
        <v>46</v>
      </c>
      <c r="AJ12" s="1">
        <v>85</v>
      </c>
      <c r="AK12" s="1">
        <v>79</v>
      </c>
      <c r="AN12" s="1">
        <v>1763</v>
      </c>
      <c r="AO12" s="1">
        <v>2000</v>
      </c>
    </row>
    <row r="13" spans="1:41" x14ac:dyDescent="0.4">
      <c r="A13" s="1" t="s">
        <v>36</v>
      </c>
      <c r="B13" s="1">
        <v>8</v>
      </c>
      <c r="C13" s="1">
        <v>8</v>
      </c>
      <c r="D13" s="1">
        <v>9</v>
      </c>
      <c r="E13" s="1">
        <v>9</v>
      </c>
      <c r="F13" s="1">
        <v>9</v>
      </c>
      <c r="G13" s="1">
        <v>3</v>
      </c>
      <c r="J13" s="1">
        <v>2</v>
      </c>
      <c r="K13" s="1">
        <v>6</v>
      </c>
      <c r="L13" s="1">
        <v>2</v>
      </c>
      <c r="M13" s="1">
        <v>2</v>
      </c>
      <c r="N13" s="1">
        <v>2</v>
      </c>
      <c r="O13" s="1">
        <v>4</v>
      </c>
      <c r="P13" s="1">
        <v>3</v>
      </c>
      <c r="Q13" s="1">
        <v>2</v>
      </c>
      <c r="R13" s="1">
        <v>3</v>
      </c>
      <c r="S13" s="1">
        <v>4</v>
      </c>
      <c r="T13" s="1">
        <v>1</v>
      </c>
      <c r="U13" s="1">
        <v>2</v>
      </c>
      <c r="Z13" s="1">
        <v>1</v>
      </c>
      <c r="AA13" s="1">
        <v>1</v>
      </c>
      <c r="AB13" s="1">
        <v>1</v>
      </c>
      <c r="AC13" s="1">
        <v>1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N13" s="1">
        <v>41</v>
      </c>
      <c r="AO13" s="1">
        <v>42</v>
      </c>
    </row>
    <row r="14" spans="1:41" x14ac:dyDescent="0.4">
      <c r="A14" s="1" t="s">
        <v>15</v>
      </c>
      <c r="B14" s="1">
        <v>24</v>
      </c>
      <c r="C14" s="1">
        <v>25</v>
      </c>
      <c r="D14" s="1">
        <v>35</v>
      </c>
      <c r="E14" s="1">
        <v>20</v>
      </c>
      <c r="F14" s="1">
        <v>21</v>
      </c>
      <c r="G14" s="1">
        <v>17</v>
      </c>
      <c r="J14" s="1">
        <v>19</v>
      </c>
      <c r="K14" s="1">
        <v>18</v>
      </c>
      <c r="L14" s="1">
        <v>15</v>
      </c>
      <c r="M14" s="1">
        <v>18</v>
      </c>
      <c r="N14" s="1">
        <v>8</v>
      </c>
      <c r="O14" s="1">
        <v>12</v>
      </c>
      <c r="P14" s="1">
        <v>9</v>
      </c>
      <c r="Q14" s="1">
        <v>11</v>
      </c>
      <c r="R14" s="1">
        <v>12</v>
      </c>
      <c r="S14" s="1">
        <v>13</v>
      </c>
      <c r="T14" s="1">
        <v>17</v>
      </c>
      <c r="U14" s="1">
        <v>16</v>
      </c>
      <c r="Z14" s="1">
        <v>14</v>
      </c>
      <c r="AA14" s="1">
        <v>11</v>
      </c>
      <c r="AB14" s="1">
        <v>6</v>
      </c>
      <c r="AC14" s="1">
        <v>8</v>
      </c>
      <c r="AD14" s="1">
        <v>2</v>
      </c>
      <c r="AE14" s="1">
        <v>5</v>
      </c>
      <c r="AF14" s="1">
        <v>7</v>
      </c>
      <c r="AG14" s="1">
        <v>11</v>
      </c>
      <c r="AH14" s="1">
        <v>9</v>
      </c>
      <c r="AI14" s="1">
        <v>4</v>
      </c>
      <c r="AJ14" s="1">
        <v>3</v>
      </c>
      <c r="AK14" s="1">
        <v>0</v>
      </c>
      <c r="AN14" s="1">
        <v>201</v>
      </c>
      <c r="AO14" s="1">
        <v>189</v>
      </c>
    </row>
    <row r="15" spans="1:41" x14ac:dyDescent="0.4">
      <c r="A15" s="1" t="s">
        <v>16</v>
      </c>
      <c r="B15" s="1">
        <v>44</v>
      </c>
      <c r="C15" s="1">
        <v>37</v>
      </c>
      <c r="D15" s="1">
        <v>41</v>
      </c>
      <c r="E15" s="1">
        <v>22</v>
      </c>
      <c r="F15" s="1">
        <v>44</v>
      </c>
      <c r="G15" s="1">
        <v>34</v>
      </c>
      <c r="J15" s="1">
        <v>19</v>
      </c>
      <c r="K15" s="1">
        <v>12</v>
      </c>
      <c r="L15" s="1">
        <v>16</v>
      </c>
      <c r="M15" s="1">
        <v>22</v>
      </c>
      <c r="N15" s="1">
        <v>13</v>
      </c>
      <c r="O15" s="1">
        <v>15</v>
      </c>
      <c r="P15" s="1">
        <v>9</v>
      </c>
      <c r="Q15" s="1">
        <v>23</v>
      </c>
      <c r="R15" s="1">
        <v>20</v>
      </c>
      <c r="S15" s="1">
        <v>14</v>
      </c>
      <c r="T15" s="1">
        <v>16</v>
      </c>
      <c r="U15" s="1">
        <v>25</v>
      </c>
      <c r="Z15" s="1">
        <v>16</v>
      </c>
      <c r="AA15" s="1">
        <v>7</v>
      </c>
      <c r="AB15" s="1">
        <v>7</v>
      </c>
      <c r="AC15" s="1">
        <v>11</v>
      </c>
      <c r="AD15" s="1">
        <v>2</v>
      </c>
      <c r="AE15" s="1">
        <v>2</v>
      </c>
      <c r="AF15" s="1">
        <v>9</v>
      </c>
      <c r="AG15" s="1">
        <v>12</v>
      </c>
      <c r="AH15" s="1">
        <v>3</v>
      </c>
      <c r="AI15" s="1">
        <v>2</v>
      </c>
      <c r="AJ15" s="1">
        <v>7</v>
      </c>
      <c r="AK15" s="1">
        <v>5</v>
      </c>
      <c r="AM15" s="1">
        <v>1</v>
      </c>
      <c r="AN15" s="1">
        <v>266</v>
      </c>
      <c r="AO15" s="1">
        <v>244</v>
      </c>
    </row>
    <row r="16" spans="1:41" x14ac:dyDescent="0.4">
      <c r="A16" s="1" t="s">
        <v>17</v>
      </c>
      <c r="B16" s="1">
        <v>22</v>
      </c>
      <c r="C16" s="1">
        <v>24</v>
      </c>
      <c r="D16" s="1">
        <v>21</v>
      </c>
      <c r="E16" s="1">
        <v>18</v>
      </c>
      <c r="F16" s="1">
        <v>18</v>
      </c>
      <c r="G16" s="1">
        <v>15</v>
      </c>
      <c r="H16" s="1">
        <v>2</v>
      </c>
      <c r="I16" s="1">
        <v>1</v>
      </c>
      <c r="J16" s="1">
        <v>16</v>
      </c>
      <c r="K16" s="1">
        <v>11</v>
      </c>
      <c r="L16" s="1">
        <v>15</v>
      </c>
      <c r="M16" s="1">
        <v>7</v>
      </c>
      <c r="N16" s="1">
        <v>11</v>
      </c>
      <c r="O16" s="1">
        <v>13</v>
      </c>
      <c r="P16" s="1">
        <v>6</v>
      </c>
      <c r="Q16" s="1">
        <v>12</v>
      </c>
      <c r="R16" s="1">
        <v>5</v>
      </c>
      <c r="S16" s="1">
        <v>5</v>
      </c>
      <c r="T16" s="1">
        <v>8</v>
      </c>
      <c r="U16" s="1">
        <v>4</v>
      </c>
      <c r="V16" s="1">
        <v>2</v>
      </c>
      <c r="W16" s="1">
        <v>6</v>
      </c>
      <c r="X16" s="1">
        <v>27</v>
      </c>
      <c r="Y16" s="1">
        <v>19</v>
      </c>
      <c r="Z16" s="1">
        <v>7</v>
      </c>
      <c r="AA16" s="1">
        <v>6</v>
      </c>
      <c r="AB16" s="1">
        <v>2</v>
      </c>
      <c r="AC16" s="1">
        <v>5</v>
      </c>
      <c r="AD16" s="1">
        <v>4</v>
      </c>
      <c r="AE16" s="1">
        <v>2</v>
      </c>
      <c r="AF16" s="1">
        <v>2</v>
      </c>
      <c r="AG16" s="1">
        <v>3</v>
      </c>
      <c r="AH16" s="1">
        <v>0</v>
      </c>
      <c r="AI16" s="1">
        <v>0</v>
      </c>
      <c r="AJ16" s="1">
        <v>3</v>
      </c>
      <c r="AK16" s="1">
        <v>0</v>
      </c>
      <c r="AL16" s="1">
        <v>1</v>
      </c>
      <c r="AM16" s="1">
        <v>2</v>
      </c>
      <c r="AN16" s="1">
        <v>172</v>
      </c>
      <c r="AO16" s="1">
        <v>153</v>
      </c>
    </row>
    <row r="17" spans="1:41" x14ac:dyDescent="0.4">
      <c r="A17" s="1" t="s">
        <v>18</v>
      </c>
      <c r="B17" s="1">
        <v>285</v>
      </c>
      <c r="C17" s="1">
        <v>306</v>
      </c>
      <c r="D17" s="1">
        <v>234</v>
      </c>
      <c r="E17" s="1">
        <v>266</v>
      </c>
      <c r="F17" s="1">
        <v>207</v>
      </c>
      <c r="G17" s="1">
        <v>189</v>
      </c>
      <c r="H17" s="1">
        <v>3</v>
      </c>
      <c r="I17" s="1">
        <v>2</v>
      </c>
      <c r="J17" s="1">
        <v>194</v>
      </c>
      <c r="K17" s="1">
        <v>167</v>
      </c>
      <c r="L17" s="1">
        <v>179</v>
      </c>
      <c r="M17" s="1">
        <v>143</v>
      </c>
      <c r="N17" s="1">
        <v>164</v>
      </c>
      <c r="O17" s="1">
        <v>138</v>
      </c>
      <c r="P17" s="1">
        <v>119</v>
      </c>
      <c r="Q17" s="1">
        <v>100</v>
      </c>
      <c r="R17" s="1">
        <v>135</v>
      </c>
      <c r="S17" s="1">
        <v>112</v>
      </c>
      <c r="T17" s="1">
        <v>113</v>
      </c>
      <c r="U17" s="1">
        <v>75</v>
      </c>
      <c r="V17" s="1">
        <v>43</v>
      </c>
      <c r="W17" s="1">
        <v>38</v>
      </c>
      <c r="X17" s="1">
        <v>74</v>
      </c>
      <c r="Y17" s="1">
        <v>53</v>
      </c>
      <c r="Z17" s="1">
        <v>77</v>
      </c>
      <c r="AA17" s="1">
        <v>57</v>
      </c>
      <c r="AB17" s="1">
        <v>48</v>
      </c>
      <c r="AC17" s="1">
        <v>42</v>
      </c>
      <c r="AD17" s="1">
        <v>19</v>
      </c>
      <c r="AE17" s="1">
        <v>23</v>
      </c>
      <c r="AF17" s="1">
        <v>38</v>
      </c>
      <c r="AG17" s="1">
        <v>34</v>
      </c>
      <c r="AH17" s="1">
        <v>19</v>
      </c>
      <c r="AI17" s="1">
        <v>6</v>
      </c>
      <c r="AJ17" s="1">
        <v>17</v>
      </c>
      <c r="AK17" s="1">
        <v>11</v>
      </c>
      <c r="AL17" s="1">
        <v>1</v>
      </c>
      <c r="AN17" s="1">
        <v>1969</v>
      </c>
      <c r="AO17" s="1">
        <v>1762</v>
      </c>
    </row>
    <row r="18" spans="1:41" x14ac:dyDescent="0.4">
      <c r="A18" s="11" t="s">
        <v>6</v>
      </c>
    </row>
  </sheetData>
  <mergeCells count="19">
    <mergeCell ref="Z2:AA2"/>
    <mergeCell ref="B2:C2"/>
    <mergeCell ref="D2:E2"/>
    <mergeCell ref="F2:G2"/>
    <mergeCell ref="J2:K2"/>
    <mergeCell ref="L2:M2"/>
    <mergeCell ref="N2:O2"/>
    <mergeCell ref="P2:Q2"/>
    <mergeCell ref="R2:S2"/>
    <mergeCell ref="T2:U2"/>
    <mergeCell ref="V2:W2"/>
    <mergeCell ref="X2:Y2"/>
    <mergeCell ref="AN2:AO2"/>
    <mergeCell ref="AB2:AC2"/>
    <mergeCell ref="AD2:AE2"/>
    <mergeCell ref="AF2:AG2"/>
    <mergeCell ref="AH2:AI2"/>
    <mergeCell ref="AJ2:AK2"/>
    <mergeCell ref="AL2:AM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BBAC8-8E23-45B7-AA30-C8234BF7CE51}">
  <dimension ref="A1:G18"/>
  <sheetViews>
    <sheetView view="pageBreakPreview" zoomScale="125" zoomScaleNormal="100" zoomScaleSheetLayoutView="125" workbookViewId="0">
      <selection activeCell="E25" sqref="E25"/>
    </sheetView>
  </sheetViews>
  <sheetFormatPr defaultRowHeight="10.5" x14ac:dyDescent="0.4"/>
  <cols>
    <col min="1" max="1" width="25.83984375" style="1" customWidth="1"/>
    <col min="2" max="16384" width="8.83984375" style="1"/>
  </cols>
  <sheetData>
    <row r="1" spans="1:7" ht="10.8" thickBot="1" x14ac:dyDescent="0.45">
      <c r="A1" s="1" t="s">
        <v>148</v>
      </c>
    </row>
    <row r="2" spans="1:7" x14ac:dyDescent="0.4">
      <c r="A2" s="2"/>
      <c r="B2" s="3"/>
      <c r="C2" s="3" t="s">
        <v>92</v>
      </c>
      <c r="D2" s="3" t="s">
        <v>94</v>
      </c>
      <c r="E2" s="3" t="s">
        <v>92</v>
      </c>
      <c r="F2" s="3" t="s">
        <v>94</v>
      </c>
      <c r="G2" s="4" t="s">
        <v>96</v>
      </c>
    </row>
    <row r="3" spans="1:7" ht="10.8" thickBot="1" x14ac:dyDescent="0.45">
      <c r="A3" s="8"/>
      <c r="B3" s="9" t="s">
        <v>91</v>
      </c>
      <c r="C3" s="9" t="s">
        <v>93</v>
      </c>
      <c r="D3" s="9" t="s">
        <v>93</v>
      </c>
      <c r="E3" s="9" t="s">
        <v>95</v>
      </c>
      <c r="F3" s="9" t="s">
        <v>95</v>
      </c>
      <c r="G3" s="10" t="s">
        <v>97</v>
      </c>
    </row>
    <row r="4" spans="1:7" x14ac:dyDescent="0.4">
      <c r="A4" s="1" t="s">
        <v>34</v>
      </c>
      <c r="B4" s="1">
        <f>SUM(C4:G4)</f>
        <v>13550</v>
      </c>
      <c r="C4" s="1">
        <f>SUM(C5:C17)</f>
        <v>738</v>
      </c>
      <c r="D4" s="1">
        <f t="shared" ref="D4:G4" si="0">SUM(D5:D17)</f>
        <v>6800</v>
      </c>
      <c r="E4" s="1">
        <f t="shared" si="0"/>
        <v>299</v>
      </c>
      <c r="F4" s="1">
        <f t="shared" si="0"/>
        <v>1491</v>
      </c>
      <c r="G4" s="1">
        <f t="shared" si="0"/>
        <v>4222</v>
      </c>
    </row>
    <row r="5" spans="1:7" x14ac:dyDescent="0.4">
      <c r="A5" s="1" t="s">
        <v>7</v>
      </c>
      <c r="B5" s="1">
        <f t="shared" ref="B5:B17" si="1">SUM(C5:G5)</f>
        <v>1417</v>
      </c>
      <c r="C5" s="1">
        <v>4</v>
      </c>
      <c r="D5" s="1">
        <v>577</v>
      </c>
      <c r="E5" s="1">
        <v>3</v>
      </c>
      <c r="F5" s="1">
        <v>274</v>
      </c>
      <c r="G5" s="1">
        <v>559</v>
      </c>
    </row>
    <row r="6" spans="1:7" x14ac:dyDescent="0.4">
      <c r="A6" s="1" t="s">
        <v>8</v>
      </c>
      <c r="B6" s="1">
        <f t="shared" si="1"/>
        <v>924</v>
      </c>
      <c r="C6" s="1">
        <v>4</v>
      </c>
      <c r="D6" s="1">
        <v>396</v>
      </c>
      <c r="E6" s="1">
        <v>4</v>
      </c>
      <c r="F6" s="1">
        <v>262</v>
      </c>
      <c r="G6" s="1">
        <v>258</v>
      </c>
    </row>
    <row r="7" spans="1:7" x14ac:dyDescent="0.4">
      <c r="A7" s="1" t="s">
        <v>9</v>
      </c>
      <c r="B7" s="1">
        <f t="shared" si="1"/>
        <v>1241</v>
      </c>
      <c r="C7" s="1">
        <v>8</v>
      </c>
      <c r="D7" s="1">
        <v>634</v>
      </c>
      <c r="E7" s="1">
        <v>48</v>
      </c>
      <c r="F7" s="1">
        <v>3</v>
      </c>
      <c r="G7" s="1">
        <v>548</v>
      </c>
    </row>
    <row r="8" spans="1:7" x14ac:dyDescent="0.4">
      <c r="A8" s="1" t="s">
        <v>10</v>
      </c>
      <c r="B8" s="1">
        <f t="shared" si="1"/>
        <v>413</v>
      </c>
      <c r="C8" s="1">
        <v>16</v>
      </c>
      <c r="D8" s="1">
        <v>299</v>
      </c>
      <c r="E8" s="1">
        <v>0</v>
      </c>
      <c r="F8" s="1">
        <v>2</v>
      </c>
      <c r="G8" s="1">
        <v>96</v>
      </c>
    </row>
    <row r="9" spans="1:7" x14ac:dyDescent="0.4">
      <c r="A9" s="1" t="s">
        <v>11</v>
      </c>
      <c r="B9" s="1">
        <f t="shared" si="1"/>
        <v>21</v>
      </c>
      <c r="C9" s="1">
        <v>20</v>
      </c>
      <c r="D9" s="1">
        <v>0</v>
      </c>
      <c r="E9" s="1">
        <v>0</v>
      </c>
      <c r="F9" s="1">
        <v>1</v>
      </c>
      <c r="G9" s="1">
        <v>0</v>
      </c>
    </row>
    <row r="10" spans="1:7" x14ac:dyDescent="0.4">
      <c r="A10" s="1" t="s">
        <v>12</v>
      </c>
      <c r="B10" s="1">
        <f t="shared" si="1"/>
        <v>496</v>
      </c>
      <c r="C10" s="1">
        <v>107</v>
      </c>
      <c r="D10" s="1">
        <v>171</v>
      </c>
      <c r="E10" s="1">
        <v>7</v>
      </c>
      <c r="F10" s="1">
        <v>63</v>
      </c>
      <c r="G10" s="1">
        <v>148</v>
      </c>
    </row>
    <row r="11" spans="1:7" x14ac:dyDescent="0.4">
      <c r="A11" s="1" t="s">
        <v>13</v>
      </c>
      <c r="B11" s="1">
        <f t="shared" si="1"/>
        <v>236</v>
      </c>
      <c r="C11" s="1">
        <v>3</v>
      </c>
      <c r="D11" s="1">
        <v>113</v>
      </c>
      <c r="E11" s="1">
        <v>0</v>
      </c>
      <c r="F11" s="1">
        <v>1</v>
      </c>
      <c r="G11" s="1">
        <v>119</v>
      </c>
    </row>
    <row r="12" spans="1:7" x14ac:dyDescent="0.4">
      <c r="A12" s="1" t="s">
        <v>14</v>
      </c>
      <c r="B12" s="1">
        <f t="shared" si="1"/>
        <v>3763</v>
      </c>
      <c r="C12" s="1">
        <v>407</v>
      </c>
      <c r="D12" s="1">
        <v>1913</v>
      </c>
      <c r="E12" s="1">
        <v>126</v>
      </c>
      <c r="F12" s="1">
        <v>269</v>
      </c>
      <c r="G12" s="1">
        <v>1048</v>
      </c>
    </row>
    <row r="13" spans="1:7" x14ac:dyDescent="0.4">
      <c r="A13" s="1" t="s">
        <v>36</v>
      </c>
      <c r="B13" s="1">
        <f t="shared" si="1"/>
        <v>83</v>
      </c>
      <c r="C13" s="1">
        <v>1</v>
      </c>
      <c r="D13" s="1">
        <v>23</v>
      </c>
      <c r="E13" s="1">
        <v>1</v>
      </c>
      <c r="F13" s="1">
        <v>7</v>
      </c>
      <c r="G13" s="1">
        <v>51</v>
      </c>
    </row>
    <row r="14" spans="1:7" x14ac:dyDescent="0.4">
      <c r="A14" s="1" t="s">
        <v>15</v>
      </c>
      <c r="B14" s="1">
        <f t="shared" si="1"/>
        <v>390</v>
      </c>
      <c r="C14" s="1">
        <v>12</v>
      </c>
      <c r="D14" s="1">
        <v>291</v>
      </c>
      <c r="E14" s="1">
        <v>0</v>
      </c>
      <c r="F14" s="1">
        <v>1</v>
      </c>
      <c r="G14" s="1">
        <v>86</v>
      </c>
    </row>
    <row r="15" spans="1:7" x14ac:dyDescent="0.4">
      <c r="A15" s="1" t="s">
        <v>16</v>
      </c>
      <c r="B15" s="1">
        <f t="shared" si="1"/>
        <v>510</v>
      </c>
      <c r="C15" s="1">
        <v>25</v>
      </c>
      <c r="D15" s="1">
        <v>303</v>
      </c>
      <c r="E15" s="1">
        <v>0</v>
      </c>
      <c r="F15" s="1">
        <v>0</v>
      </c>
      <c r="G15" s="1">
        <v>182</v>
      </c>
    </row>
    <row r="16" spans="1:7" x14ac:dyDescent="0.4">
      <c r="A16" s="1" t="s">
        <v>17</v>
      </c>
      <c r="B16" s="1">
        <f t="shared" si="1"/>
        <v>325</v>
      </c>
      <c r="C16" s="1">
        <v>12</v>
      </c>
      <c r="D16" s="1">
        <v>237</v>
      </c>
      <c r="E16" s="1">
        <v>0</v>
      </c>
      <c r="F16" s="1">
        <v>2</v>
      </c>
      <c r="G16" s="1">
        <v>74</v>
      </c>
    </row>
    <row r="17" spans="1:7" ht="10.8" thickBot="1" x14ac:dyDescent="0.45">
      <c r="A17" s="1" t="s">
        <v>18</v>
      </c>
      <c r="B17" s="1">
        <f t="shared" si="1"/>
        <v>3731</v>
      </c>
      <c r="C17" s="1">
        <v>119</v>
      </c>
      <c r="D17" s="1">
        <v>1843</v>
      </c>
      <c r="E17" s="1">
        <v>110</v>
      </c>
      <c r="F17" s="1">
        <v>606</v>
      </c>
      <c r="G17" s="1">
        <v>1053</v>
      </c>
    </row>
    <row r="18" spans="1:7" x14ac:dyDescent="0.4">
      <c r="A18" s="25" t="s">
        <v>6</v>
      </c>
      <c r="B18" s="26"/>
      <c r="C18" s="26"/>
      <c r="D18" s="26"/>
      <c r="E18" s="26"/>
      <c r="F18" s="26"/>
      <c r="G18" s="26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9B581-C674-4757-842C-18438645C4C2}">
  <dimension ref="A5:O50"/>
  <sheetViews>
    <sheetView view="pageBreakPreview" topLeftCell="A2" zoomScale="125" zoomScaleNormal="100" zoomScaleSheetLayoutView="125" workbookViewId="0">
      <selection activeCell="C25" sqref="C25"/>
    </sheetView>
  </sheetViews>
  <sheetFormatPr defaultRowHeight="10.5" x14ac:dyDescent="0.4"/>
  <cols>
    <col min="1" max="1" width="17.3671875" style="1" customWidth="1"/>
    <col min="2" max="16384" width="8.83984375" style="1"/>
  </cols>
  <sheetData>
    <row r="5" spans="1:15" x14ac:dyDescent="0.4">
      <c r="B5" s="1" t="s">
        <v>34</v>
      </c>
      <c r="C5" s="1" t="s">
        <v>7</v>
      </c>
      <c r="D5" s="1" t="s">
        <v>8</v>
      </c>
      <c r="E5" s="1" t="s">
        <v>9</v>
      </c>
      <c r="F5" s="1" t="s">
        <v>10</v>
      </c>
      <c r="G5" s="1" t="s">
        <v>11</v>
      </c>
      <c r="H5" s="1" t="s">
        <v>12</v>
      </c>
      <c r="I5" s="1" t="s">
        <v>13</v>
      </c>
      <c r="J5" s="1" t="s">
        <v>14</v>
      </c>
      <c r="K5" s="1" t="s">
        <v>36</v>
      </c>
      <c r="L5" s="1" t="s">
        <v>15</v>
      </c>
      <c r="M5" s="1" t="s">
        <v>16</v>
      </c>
      <c r="N5" s="1" t="s">
        <v>17</v>
      </c>
      <c r="O5" s="1" t="s">
        <v>18</v>
      </c>
    </row>
    <row r="6" spans="1:15" x14ac:dyDescent="0.4">
      <c r="A6" s="1" t="s">
        <v>98</v>
      </c>
      <c r="B6" s="1">
        <f>SUM(C6:O6)</f>
        <v>2674</v>
      </c>
      <c r="C6" s="1">
        <f>SUM(C7:C49)</f>
        <v>1417</v>
      </c>
      <c r="D6" s="1">
        <f t="shared" ref="D6:O6" si="0">SUM(D7:D49)</f>
        <v>858</v>
      </c>
      <c r="E6" s="1">
        <f t="shared" si="0"/>
        <v>14</v>
      </c>
      <c r="F6" s="1">
        <f t="shared" si="0"/>
        <v>15</v>
      </c>
      <c r="G6" s="1">
        <f t="shared" si="0"/>
        <v>1</v>
      </c>
      <c r="H6" s="1">
        <f t="shared" si="0"/>
        <v>18</v>
      </c>
      <c r="I6" s="1">
        <f t="shared" si="0"/>
        <v>7</v>
      </c>
      <c r="J6" s="1">
        <f t="shared" si="0"/>
        <v>2</v>
      </c>
      <c r="K6" s="1">
        <f t="shared" si="0"/>
        <v>6</v>
      </c>
      <c r="L6" s="1">
        <f t="shared" si="0"/>
        <v>12</v>
      </c>
      <c r="M6" s="1">
        <f t="shared" si="0"/>
        <v>2</v>
      </c>
      <c r="N6" s="1">
        <f t="shared" si="0"/>
        <v>18</v>
      </c>
      <c r="O6" s="1">
        <f t="shared" si="0"/>
        <v>304</v>
      </c>
    </row>
    <row r="7" spans="1:15" x14ac:dyDescent="0.4">
      <c r="A7" s="1" t="s">
        <v>7</v>
      </c>
      <c r="B7" s="1">
        <f t="shared" ref="B7:B49" si="1">SUM(C7:O7)</f>
        <v>1469</v>
      </c>
      <c r="C7" s="1">
        <v>1259</v>
      </c>
      <c r="D7" s="1">
        <v>3</v>
      </c>
      <c r="E7" s="1">
        <v>8</v>
      </c>
      <c r="F7" s="1">
        <v>4</v>
      </c>
      <c r="G7" s="1">
        <v>0</v>
      </c>
      <c r="H7" s="1">
        <v>3</v>
      </c>
      <c r="I7" s="1">
        <v>0</v>
      </c>
      <c r="J7" s="1">
        <v>0</v>
      </c>
      <c r="K7" s="1">
        <v>5</v>
      </c>
      <c r="L7" s="1">
        <v>6</v>
      </c>
      <c r="M7" s="1">
        <v>2</v>
      </c>
      <c r="N7" s="1">
        <v>3</v>
      </c>
      <c r="O7" s="1">
        <v>176</v>
      </c>
    </row>
    <row r="8" spans="1:15" x14ac:dyDescent="0.4">
      <c r="A8" s="1" t="s">
        <v>8</v>
      </c>
      <c r="B8" s="1">
        <f t="shared" si="1"/>
        <v>1030</v>
      </c>
      <c r="C8" s="1">
        <v>13</v>
      </c>
      <c r="D8" s="1">
        <v>855</v>
      </c>
      <c r="E8" s="1">
        <v>6</v>
      </c>
      <c r="F8" s="1">
        <v>6</v>
      </c>
      <c r="G8" s="1">
        <v>1</v>
      </c>
      <c r="H8" s="1">
        <v>15</v>
      </c>
      <c r="I8" s="1">
        <v>7</v>
      </c>
      <c r="J8" s="1">
        <v>0</v>
      </c>
      <c r="K8" s="1">
        <v>1</v>
      </c>
      <c r="L8" s="1">
        <v>0</v>
      </c>
      <c r="M8" s="1">
        <v>0</v>
      </c>
      <c r="N8" s="1">
        <v>0</v>
      </c>
      <c r="O8" s="1">
        <v>126</v>
      </c>
    </row>
    <row r="9" spans="1:15" x14ac:dyDescent="0.4">
      <c r="A9" s="1" t="s">
        <v>99</v>
      </c>
      <c r="B9" s="1">
        <f t="shared" si="1"/>
        <v>1</v>
      </c>
      <c r="F9" s="1">
        <v>1</v>
      </c>
    </row>
    <row r="10" spans="1:15" x14ac:dyDescent="0.4">
      <c r="A10" s="1" t="s">
        <v>100</v>
      </c>
      <c r="B10" s="1">
        <f t="shared" si="1"/>
        <v>2</v>
      </c>
      <c r="J10" s="1">
        <v>2</v>
      </c>
    </row>
    <row r="11" spans="1:15" x14ac:dyDescent="0.4">
      <c r="A11" s="1" t="s">
        <v>101</v>
      </c>
      <c r="B11" s="1">
        <f t="shared" si="1"/>
        <v>27</v>
      </c>
      <c r="F11" s="1">
        <v>4</v>
      </c>
      <c r="L11" s="1">
        <v>6</v>
      </c>
      <c r="N11" s="1">
        <v>15</v>
      </c>
      <c r="O11" s="1">
        <v>2</v>
      </c>
    </row>
    <row r="12" spans="1:15" x14ac:dyDescent="0.4">
      <c r="A12" s="1" t="s">
        <v>102</v>
      </c>
      <c r="B12" s="1">
        <f t="shared" si="1"/>
        <v>0</v>
      </c>
    </row>
    <row r="13" spans="1:15" x14ac:dyDescent="0.4">
      <c r="A13" s="1" t="s">
        <v>103</v>
      </c>
      <c r="B13" s="1">
        <f t="shared" si="1"/>
        <v>1</v>
      </c>
      <c r="C13" s="1">
        <v>1</v>
      </c>
    </row>
    <row r="14" spans="1:15" x14ac:dyDescent="0.4">
      <c r="A14" s="1" t="s">
        <v>104</v>
      </c>
      <c r="B14" s="1">
        <f t="shared" si="1"/>
        <v>0</v>
      </c>
    </row>
    <row r="15" spans="1:15" x14ac:dyDescent="0.4">
      <c r="A15" s="1" t="s">
        <v>105</v>
      </c>
      <c r="B15" s="1">
        <f t="shared" si="1"/>
        <v>8</v>
      </c>
      <c r="C15" s="1">
        <v>8</v>
      </c>
    </row>
    <row r="16" spans="1:15" x14ac:dyDescent="0.4">
      <c r="A16" s="1" t="s">
        <v>106</v>
      </c>
      <c r="B16" s="1">
        <f t="shared" si="1"/>
        <v>0</v>
      </c>
    </row>
    <row r="17" spans="1:3" x14ac:dyDescent="0.4">
      <c r="A17" s="1" t="s">
        <v>107</v>
      </c>
      <c r="B17" s="1">
        <f t="shared" si="1"/>
        <v>0</v>
      </c>
    </row>
    <row r="18" spans="1:3" x14ac:dyDescent="0.4">
      <c r="A18" s="1" t="s">
        <v>9</v>
      </c>
      <c r="B18" s="1">
        <f t="shared" si="1"/>
        <v>27</v>
      </c>
      <c r="C18" s="1">
        <v>27</v>
      </c>
    </row>
    <row r="19" spans="1:3" x14ac:dyDescent="0.4">
      <c r="A19" s="1" t="s">
        <v>108</v>
      </c>
      <c r="B19" s="1">
        <f t="shared" si="1"/>
        <v>13</v>
      </c>
      <c r="C19" s="1">
        <v>13</v>
      </c>
    </row>
    <row r="20" spans="1:3" x14ac:dyDescent="0.4">
      <c r="A20" s="1" t="s">
        <v>109</v>
      </c>
      <c r="B20" s="1">
        <f t="shared" si="1"/>
        <v>0</v>
      </c>
    </row>
    <row r="21" spans="1:3" x14ac:dyDescent="0.4">
      <c r="A21" s="1" t="s">
        <v>12</v>
      </c>
      <c r="B21" s="1">
        <f t="shared" si="1"/>
        <v>5</v>
      </c>
      <c r="C21" s="1">
        <v>5</v>
      </c>
    </row>
    <row r="22" spans="1:3" x14ac:dyDescent="0.4">
      <c r="A22" s="1" t="s">
        <v>13</v>
      </c>
      <c r="B22" s="1">
        <f t="shared" si="1"/>
        <v>2</v>
      </c>
      <c r="C22" s="1">
        <v>2</v>
      </c>
    </row>
    <row r="23" spans="1:3" x14ac:dyDescent="0.4">
      <c r="A23" s="1" t="s">
        <v>110</v>
      </c>
      <c r="B23" s="1">
        <f t="shared" si="1"/>
        <v>0</v>
      </c>
    </row>
    <row r="24" spans="1:3" x14ac:dyDescent="0.4">
      <c r="A24" s="1" t="s">
        <v>111</v>
      </c>
      <c r="B24" s="1">
        <f t="shared" si="1"/>
        <v>0</v>
      </c>
    </row>
    <row r="25" spans="1:3" x14ac:dyDescent="0.4">
      <c r="A25" s="1" t="s">
        <v>112</v>
      </c>
      <c r="B25" s="1">
        <f t="shared" si="1"/>
        <v>0</v>
      </c>
    </row>
    <row r="26" spans="1:3" x14ac:dyDescent="0.4">
      <c r="A26" s="1" t="s">
        <v>113</v>
      </c>
      <c r="B26" s="1">
        <f t="shared" si="1"/>
        <v>4</v>
      </c>
      <c r="C26" s="1">
        <v>4</v>
      </c>
    </row>
    <row r="27" spans="1:3" x14ac:dyDescent="0.4">
      <c r="A27" s="1" t="s">
        <v>114</v>
      </c>
      <c r="B27" s="1">
        <f t="shared" si="1"/>
        <v>2</v>
      </c>
      <c r="C27" s="1">
        <v>2</v>
      </c>
    </row>
    <row r="28" spans="1:3" x14ac:dyDescent="0.4">
      <c r="A28" s="1" t="s">
        <v>14</v>
      </c>
      <c r="B28" s="1">
        <f t="shared" si="1"/>
        <v>1</v>
      </c>
      <c r="C28" s="1">
        <v>1</v>
      </c>
    </row>
    <row r="29" spans="1:3" x14ac:dyDescent="0.4">
      <c r="A29" s="1" t="s">
        <v>115</v>
      </c>
      <c r="B29" s="1">
        <f t="shared" si="1"/>
        <v>2</v>
      </c>
      <c r="C29" s="1">
        <v>2</v>
      </c>
    </row>
    <row r="30" spans="1:3" x14ac:dyDescent="0.4">
      <c r="A30" s="1" t="s">
        <v>116</v>
      </c>
      <c r="B30" s="1">
        <f t="shared" si="1"/>
        <v>0</v>
      </c>
      <c r="C30" s="1">
        <v>0</v>
      </c>
    </row>
    <row r="31" spans="1:3" x14ac:dyDescent="0.4">
      <c r="A31" s="1" t="s">
        <v>117</v>
      </c>
      <c r="B31" s="1">
        <f t="shared" si="1"/>
        <v>0</v>
      </c>
      <c r="C31" s="1">
        <v>0</v>
      </c>
    </row>
    <row r="32" spans="1:3" x14ac:dyDescent="0.4">
      <c r="A32" s="1" t="s">
        <v>15</v>
      </c>
      <c r="B32" s="1">
        <f t="shared" si="1"/>
        <v>1</v>
      </c>
      <c r="C32" s="1">
        <v>1</v>
      </c>
    </row>
    <row r="33" spans="1:3" x14ac:dyDescent="0.4">
      <c r="A33" s="1" t="s">
        <v>118</v>
      </c>
      <c r="B33" s="1">
        <f t="shared" si="1"/>
        <v>0</v>
      </c>
      <c r="C33" s="1">
        <v>0</v>
      </c>
    </row>
    <row r="34" spans="1:3" x14ac:dyDescent="0.4">
      <c r="A34" s="1" t="s">
        <v>119</v>
      </c>
      <c r="B34" s="1">
        <f t="shared" si="1"/>
        <v>0</v>
      </c>
      <c r="C34" s="1">
        <v>0</v>
      </c>
    </row>
    <row r="35" spans="1:3" x14ac:dyDescent="0.4">
      <c r="A35" s="1" t="s">
        <v>16</v>
      </c>
      <c r="B35" s="1">
        <f t="shared" si="1"/>
        <v>6</v>
      </c>
      <c r="C35" s="1">
        <v>6</v>
      </c>
    </row>
    <row r="36" spans="1:3" x14ac:dyDescent="0.4">
      <c r="A36" s="1" t="s">
        <v>120</v>
      </c>
      <c r="B36" s="1">
        <f t="shared" si="1"/>
        <v>7</v>
      </c>
      <c r="C36" s="1">
        <v>7</v>
      </c>
    </row>
    <row r="37" spans="1:3" x14ac:dyDescent="0.4">
      <c r="A37" s="1" t="s">
        <v>17</v>
      </c>
      <c r="B37" s="1">
        <f t="shared" si="1"/>
        <v>0</v>
      </c>
      <c r="C37" s="1">
        <v>0</v>
      </c>
    </row>
    <row r="38" spans="1:3" x14ac:dyDescent="0.4">
      <c r="A38" s="1" t="s">
        <v>121</v>
      </c>
      <c r="B38" s="1">
        <f t="shared" si="1"/>
        <v>0</v>
      </c>
      <c r="C38" s="1">
        <v>0</v>
      </c>
    </row>
    <row r="39" spans="1:3" x14ac:dyDescent="0.4">
      <c r="A39" s="1" t="s">
        <v>18</v>
      </c>
      <c r="B39" s="1">
        <f t="shared" si="1"/>
        <v>45</v>
      </c>
      <c r="C39" s="1">
        <v>45</v>
      </c>
    </row>
    <row r="40" spans="1:3" x14ac:dyDescent="0.4">
      <c r="A40" s="1" t="s">
        <v>122</v>
      </c>
      <c r="B40" s="1">
        <f t="shared" si="1"/>
        <v>0</v>
      </c>
    </row>
    <row r="41" spans="1:3" x14ac:dyDescent="0.4">
      <c r="A41" s="1" t="s">
        <v>123</v>
      </c>
      <c r="B41" s="1">
        <f t="shared" si="1"/>
        <v>0</v>
      </c>
    </row>
    <row r="42" spans="1:3" x14ac:dyDescent="0.4">
      <c r="A42" s="1" t="s">
        <v>124</v>
      </c>
      <c r="B42" s="1">
        <f t="shared" si="1"/>
        <v>0</v>
      </c>
    </row>
    <row r="43" spans="1:3" x14ac:dyDescent="0.4">
      <c r="A43" s="1" t="s">
        <v>125</v>
      </c>
      <c r="B43" s="1">
        <f t="shared" si="1"/>
        <v>4</v>
      </c>
      <c r="C43" s="1">
        <v>4</v>
      </c>
    </row>
    <row r="44" spans="1:3" x14ac:dyDescent="0.4">
      <c r="A44" s="1" t="s">
        <v>38</v>
      </c>
      <c r="B44" s="1">
        <f t="shared" si="1"/>
        <v>0</v>
      </c>
    </row>
    <row r="45" spans="1:3" x14ac:dyDescent="0.4">
      <c r="A45" s="1" t="s">
        <v>126</v>
      </c>
      <c r="B45" s="1">
        <f t="shared" si="1"/>
        <v>17</v>
      </c>
      <c r="C45" s="1">
        <v>17</v>
      </c>
    </row>
    <row r="46" spans="1:3" x14ac:dyDescent="0.4">
      <c r="A46" s="1" t="s">
        <v>127</v>
      </c>
      <c r="B46" s="1">
        <f t="shared" si="1"/>
        <v>0</v>
      </c>
    </row>
    <row r="47" spans="1:3" x14ac:dyDescent="0.4">
      <c r="A47" s="1" t="s">
        <v>128</v>
      </c>
      <c r="B47" s="1">
        <f t="shared" si="1"/>
        <v>0</v>
      </c>
    </row>
    <row r="48" spans="1:3" x14ac:dyDescent="0.4">
      <c r="A48" s="1" t="s">
        <v>129</v>
      </c>
      <c r="B48" s="1">
        <f t="shared" si="1"/>
        <v>0</v>
      </c>
    </row>
    <row r="49" spans="1:2" x14ac:dyDescent="0.4">
      <c r="A49" s="1" t="s">
        <v>130</v>
      </c>
      <c r="B49" s="1">
        <f t="shared" si="1"/>
        <v>0</v>
      </c>
    </row>
    <row r="50" spans="1:2" x14ac:dyDescent="0.4">
      <c r="A50" s="11" t="s">
        <v>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Cooks 1926</vt:lpstr>
      <vt:lpstr>Half castes</vt:lpstr>
      <vt:lpstr>Livestock</vt:lpstr>
      <vt:lpstr>Ethnicity</vt:lpstr>
      <vt:lpstr>Pop Villages</vt:lpstr>
      <vt:lpstr>Non native occup</vt:lpstr>
      <vt:lpstr>Sheet7</vt:lpstr>
      <vt:lpstr>Sheet8</vt:lpstr>
      <vt:lpstr>Sheet9</vt:lpstr>
      <vt:lpstr>Sheet10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Levin</dc:creator>
  <cp:lastModifiedBy>Michael Levin</cp:lastModifiedBy>
  <dcterms:created xsi:type="dcterms:W3CDTF">2024-09-26T18:08:54Z</dcterms:created>
  <dcterms:modified xsi:type="dcterms:W3CDTF">2025-01-12T20:16:59Z</dcterms:modified>
</cp:coreProperties>
</file>